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15" yWindow="15" windowWidth="17025" windowHeight="11010" activeTab="0"/>
  </bookViews>
  <sheets>
    <sheet name="Form" sheetId="1" r:id="rId1"/>
  </sheets>
  <definedNames>
    <definedName name="_xlnm.Print_Area" localSheetId="0">'Form'!$A$1:$K$228</definedName>
  </definedNames>
  <calcPr fullCalcOnLoad="1"/>
</workbook>
</file>

<file path=xl/sharedStrings.xml><?xml version="1.0" encoding="utf-8"?>
<sst xmlns="http://schemas.openxmlformats.org/spreadsheetml/2006/main" count="247" uniqueCount="187">
  <si>
    <r>
      <t xml:space="preserve">picchetto in sede </t>
    </r>
    <r>
      <rPr>
        <b/>
        <i/>
        <sz val="8"/>
        <rFont val="Arial"/>
        <family val="2"/>
      </rPr>
      <t>feriale</t>
    </r>
  </si>
  <si>
    <r>
      <t xml:space="preserve">picchetto in sede </t>
    </r>
    <r>
      <rPr>
        <b/>
        <i/>
        <sz val="8"/>
        <rFont val="Arial"/>
        <family val="2"/>
      </rPr>
      <t>festivo</t>
    </r>
  </si>
  <si>
    <t>Divisione della cultura e degli studi universitari</t>
  </si>
  <si>
    <t>6501 Bellinzona</t>
  </si>
  <si>
    <t>Dipartimento dell'educazione, della cultura e dello sport</t>
  </si>
  <si>
    <t>Residenza governativa</t>
  </si>
  <si>
    <t>Osservazioni</t>
  </si>
  <si>
    <t>Indirizzo</t>
  </si>
  <si>
    <t>Titolo dell'opera</t>
  </si>
  <si>
    <t>Persona di contatto</t>
  </si>
  <si>
    <t>Descrittivo</t>
  </si>
  <si>
    <t xml:space="preserve"> Preventivo per la stampa da parte di una tipografia</t>
  </si>
  <si>
    <t xml:space="preserve"> Contratto editoriale con autori, e altri</t>
  </si>
  <si>
    <t xml:space="preserve"> Cofanetto</t>
  </si>
  <si>
    <t xml:space="preserve"> Brossura</t>
  </si>
  <si>
    <t>Numero di pagine totale</t>
  </si>
  <si>
    <t>Tipo e grammatura della carta per interno</t>
  </si>
  <si>
    <t xml:space="preserve"> Sovracoperta</t>
  </si>
  <si>
    <t>Numero di esemplari stampati</t>
  </si>
  <si>
    <t>Numero di esemplari destinati alla vendita</t>
  </si>
  <si>
    <t>Totale onorari e diritti</t>
  </si>
  <si>
    <t>Altri costi di stampa</t>
  </si>
  <si>
    <t>Costi generali della casa editrice</t>
  </si>
  <si>
    <t>Prospetti e cartoline di ordinazione</t>
  </si>
  <si>
    <t>Promozione presso librerie</t>
  </si>
  <si>
    <t>Inserzioni sui media / comunicati</t>
  </si>
  <si>
    <t>Presentazioni pubbliche</t>
  </si>
  <si>
    <t>Quota di costo per partecipazione a fiere dell'editoria</t>
  </si>
  <si>
    <t>Altri costi di promozione</t>
  </si>
  <si>
    <t>Spedizione in Svizzera</t>
  </si>
  <si>
    <t>Spedizione all'estero</t>
  </si>
  <si>
    <t>Somma dei costi generali della casa editrice</t>
  </si>
  <si>
    <t>Riassunto dei costi</t>
  </si>
  <si>
    <t>Prezzo di vendita a pareggio costi, per esemplare</t>
  </si>
  <si>
    <t>Altri contributi</t>
  </si>
  <si>
    <t>Stima del numero di esemplari venduti entro 12 mesi dall'uscita</t>
  </si>
  <si>
    <t>1.2 Tiratura</t>
  </si>
  <si>
    <t>2 Costi</t>
  </si>
  <si>
    <t xml:space="preserve"> Indicazioni</t>
  </si>
  <si>
    <t>Costi di prestampa e di stampa</t>
  </si>
  <si>
    <t>Ricavi previsti da enti locali (comuni, patriziati e altro)</t>
  </si>
  <si>
    <t>3 Ricavi</t>
  </si>
  <si>
    <t>4 Calcolo del prezzo di vendita</t>
  </si>
  <si>
    <t>Ricavi previsti dalla Confederazione</t>
  </si>
  <si>
    <t>Ricavi previsti dal Cantone Ticino</t>
  </si>
  <si>
    <t xml:space="preserve">  Richiesta di acquisto di esemplari</t>
  </si>
  <si>
    <t xml:space="preserve">Prezzo per esemplare </t>
  </si>
  <si>
    <t>Proposta di numero di esemplari da acquistare</t>
  </si>
  <si>
    <t>Dati concernenti il richiedente</t>
  </si>
  <si>
    <t>Telefono / e-mail / Web site</t>
  </si>
  <si>
    <t>Data di uscita prevista</t>
  </si>
  <si>
    <t xml:space="preserve"> Bozza completa e pronta per la stampa (cartaceo + elettronico)</t>
  </si>
  <si>
    <t>Riassunto del piano finanziario</t>
  </si>
  <si>
    <t>Ricavi previsti da privati, sponsor e altri</t>
  </si>
  <si>
    <t>Formato</t>
  </si>
  <si>
    <t>Numero di tabelle / grafici</t>
  </si>
  <si>
    <t>Altri onorari o diritti</t>
  </si>
  <si>
    <t>Altri costi di prestampa</t>
  </si>
  <si>
    <t>Promozione internet e mailing list</t>
  </si>
  <si>
    <t>Spedizione in Ticino</t>
  </si>
  <si>
    <t>Quota di costo nel catalogo editoriale</t>
  </si>
  <si>
    <t>Consulenza all'autore</t>
  </si>
  <si>
    <t>Costi totali</t>
  </si>
  <si>
    <t>Costi totali netti</t>
  </si>
  <si>
    <t>Esemplari destinati alla vendita</t>
  </si>
  <si>
    <t>in CHF</t>
  </si>
  <si>
    <t>richiesti</t>
  </si>
  <si>
    <t>confermati</t>
  </si>
  <si>
    <t xml:space="preserve"> 1 es. originale (per ristampe o traduzioni)</t>
  </si>
  <si>
    <t>Viale Stefano Franscini 30a</t>
  </si>
  <si>
    <t>Ufficio fondi Swisslos e Sport-toto</t>
  </si>
  <si>
    <t xml:space="preserve">  percento di sconto a partire da </t>
  </si>
  <si>
    <t xml:space="preserve">  esemplari</t>
  </si>
  <si>
    <t xml:space="preserve">Tiratura  </t>
  </si>
  <si>
    <t>mese / anno</t>
  </si>
  <si>
    <t>(specificare)</t>
  </si>
  <si>
    <t>d) Somma dei costi generali della casa editrice</t>
  </si>
  <si>
    <t>e) Totale dei costi</t>
  </si>
  <si>
    <t xml:space="preserve"> Cartonato</t>
  </si>
  <si>
    <t>Percentuale per i diritti d'autore</t>
  </si>
  <si>
    <t>Percentuale del prezzo trattenuta dal distributore</t>
  </si>
  <si>
    <t xml:space="preserve"> ebook</t>
  </si>
  <si>
    <t>Risultato finanziario iniziale</t>
  </si>
  <si>
    <t>Risultato finanziario a 12 mesi dall'uscita</t>
  </si>
  <si>
    <t>Costi amministrativi</t>
  </si>
  <si>
    <t>Totale altri costi</t>
  </si>
  <si>
    <t>Totale dei costi massimi riconoscibili (e-a-d*0.33)</t>
  </si>
  <si>
    <t>Percentuale del prezzo trattenuta dalle librerie</t>
  </si>
  <si>
    <t xml:space="preserve"> direttamente</t>
  </si>
  <si>
    <t xml:space="preserve"> tramite librerie</t>
  </si>
  <si>
    <t xml:space="preserve"> tramite distributore</t>
  </si>
  <si>
    <t xml:space="preserve"> Stampa digitale (tiratura) </t>
  </si>
  <si>
    <t xml:space="preserve"> Print on demand (stampa digitale su richiesta)</t>
  </si>
  <si>
    <t>Offset (tiratura)</t>
  </si>
  <si>
    <t>Numero di pagine in bianco/nero</t>
  </si>
  <si>
    <t>Numero di pagine a colori</t>
  </si>
  <si>
    <t>Numero di illustrazioni in bianco/nero</t>
  </si>
  <si>
    <t>Numero di illustrazioni a colori</t>
  </si>
  <si>
    <t>Tipo e grammatura della carta per copertina</t>
  </si>
  <si>
    <t>Tipo di copertina (telata, cartonata, brossura, ecc.)</t>
  </si>
  <si>
    <t>Tipo di cucitura (a filo vegetale, termofresata, punti metallici, ecc.)</t>
  </si>
  <si>
    <t>Tipo di enoblissement (laminatura, rilievi, lacche UV, ecc.)</t>
  </si>
  <si>
    <t>Altre particolarità (CD, taschette, nastrini, pagine speciali, ecc.)</t>
  </si>
  <si>
    <t>Numero di esemplari per omaggi / saggi / copie giustificative</t>
  </si>
  <si>
    <t>2.2.1 Progettazione</t>
  </si>
  <si>
    <t>Totale progettazione</t>
  </si>
  <si>
    <t xml:space="preserve"> Richiesta di contributo alla pubblicazione</t>
  </si>
  <si>
    <t>2.1 Onorari e diritti</t>
  </si>
  <si>
    <t>1.1  Composizione del volume</t>
  </si>
  <si>
    <t>Casa editrice o tipografia</t>
  </si>
  <si>
    <t>Tel. / e-mail di contatto</t>
  </si>
  <si>
    <t>Ricavi previsti da altri Cantoni</t>
  </si>
  <si>
    <t xml:space="preserve"> epab / pdf</t>
  </si>
  <si>
    <t>2.2 Redazione</t>
  </si>
  <si>
    <t xml:space="preserve">Progettazione grafica  </t>
  </si>
  <si>
    <t>Progettazione ebook</t>
  </si>
  <si>
    <t>Editing e correzione</t>
  </si>
  <si>
    <t>2.2.2 Prestampa</t>
  </si>
  <si>
    <t>Impaginazione</t>
  </si>
  <si>
    <t>Acquisizione di immagini / illustrazioni</t>
  </si>
  <si>
    <t>Calibrazione cromatica delle immagini</t>
  </si>
  <si>
    <t>Scansioni</t>
  </si>
  <si>
    <t>Bozze e prove di stampa cromatiche</t>
  </si>
  <si>
    <t>Preparazione ebook</t>
  </si>
  <si>
    <t xml:space="preserve">Totale prestampa </t>
  </si>
  <si>
    <t>Carta</t>
  </si>
  <si>
    <t>Stampa</t>
  </si>
  <si>
    <t>Legatoria</t>
  </si>
  <si>
    <t>Autore</t>
  </si>
  <si>
    <t>Traduttore</t>
  </si>
  <si>
    <t xml:space="preserve">Curatore </t>
  </si>
  <si>
    <t xml:space="preserve">Fotografo </t>
  </si>
  <si>
    <t xml:space="preserve">Acquisizione di immagini / illustrazioni </t>
  </si>
  <si>
    <t>Diritti di riproduzione di immagini</t>
  </si>
  <si>
    <t>Totale realizzazione</t>
  </si>
  <si>
    <t>Somma dei costi di redazione e realizzazione</t>
  </si>
  <si>
    <t>Totale promozione</t>
  </si>
  <si>
    <t>Deposito</t>
  </si>
  <si>
    <t>Altri costi di distribuzione e deposito</t>
  </si>
  <si>
    <t>Totale distribuzione e deposito</t>
  </si>
  <si>
    <t>a) Somma onorari e diritti</t>
  </si>
  <si>
    <t>b) Somma dei costi di redazione</t>
  </si>
  <si>
    <t>c) Somma dei costi di realizzazione</t>
  </si>
  <si>
    <t>Altri enti / uffici federali</t>
  </si>
  <si>
    <t>Altri cantoni</t>
  </si>
  <si>
    <t>Comuni</t>
  </si>
  <si>
    <t>Altri enti locali (patriziati ecc.)</t>
  </si>
  <si>
    <t>Privati e sponsor</t>
  </si>
  <si>
    <t xml:space="preserve">Totale contributi </t>
  </si>
  <si>
    <t>Importo richiesto al Cantone Ticino (DECS)</t>
  </si>
  <si>
    <t>Fondazione svizzera per la cultura Pro Helvetia</t>
  </si>
  <si>
    <t>Altri uffici del Cantone Ticino</t>
  </si>
  <si>
    <t>Contributi da dedurre</t>
  </si>
  <si>
    <t xml:space="preserve">Prezzo di copertina proposto, per esemplare (in CHF) </t>
  </si>
  <si>
    <t>Riduzioni</t>
  </si>
  <si>
    <t>Ricavo lordo da vendita esemplari a 12 mesi dall'uscita</t>
  </si>
  <si>
    <t>5 Calcolo del risultato finanziario tecnico</t>
  </si>
  <si>
    <t>6 Richiesta di acquisto</t>
  </si>
  <si>
    <t xml:space="preserve">  (compilare solo il punto 6)</t>
  </si>
  <si>
    <t>tel.        +41 91 814 13 00</t>
  </si>
  <si>
    <t>fax        +41 91 814 13 09</t>
  </si>
  <si>
    <t>e-mail   decs-dc@ti.ch</t>
  </si>
  <si>
    <t>web      www.ti.ch/dcsu</t>
  </si>
  <si>
    <t>2.3 Realizzazione</t>
  </si>
  <si>
    <t>2.4 Costi generali della casa editrice</t>
  </si>
  <si>
    <t>2.4.1 Promozione (stima)</t>
  </si>
  <si>
    <t>2.4.2 Distribuzione e deposito</t>
  </si>
  <si>
    <t>2.4.3 Altri costi (stima)</t>
  </si>
  <si>
    <t>Senza contributo cant.</t>
  </si>
  <si>
    <t>Con contributo cant.</t>
  </si>
  <si>
    <t>In alternativa: importo globale (carta, stampa e legatoria)</t>
  </si>
  <si>
    <t>Coordinate bancarie / postali</t>
  </si>
  <si>
    <r>
      <t xml:space="preserve"> Altro </t>
    </r>
    <r>
      <rPr>
        <sz val="10"/>
        <rFont val="Arial"/>
        <family val="2"/>
      </rPr>
      <t>(specificare)</t>
    </r>
  </si>
  <si>
    <r>
      <t xml:space="preserve">Tipo richiesta </t>
    </r>
    <r>
      <rPr>
        <sz val="10"/>
        <rFont val="Arial"/>
        <family val="2"/>
      </rPr>
      <t>(inserire una X alla casella corrispondente)</t>
    </r>
  </si>
  <si>
    <r>
      <t>Allegati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(inserire una X alle caselle corrispondenti)</t>
    </r>
  </si>
  <si>
    <r>
      <t>1 Dati tecnici e di stampa</t>
    </r>
    <r>
      <rPr>
        <b/>
        <sz val="12"/>
        <rFont val="Arial"/>
        <family val="2"/>
      </rPr>
      <t xml:space="preserve"> </t>
    </r>
    <r>
      <rPr>
        <sz val="10"/>
        <rFont val="Arial"/>
        <family val="2"/>
      </rPr>
      <t>(inserire una X alle caselle corrispondenti)</t>
    </r>
    <r>
      <rPr>
        <sz val="12"/>
        <rFont val="Arial"/>
        <family val="2"/>
      </rPr>
      <t xml:space="preserve"> </t>
    </r>
  </si>
  <si>
    <r>
      <t xml:space="preserve">Altro </t>
    </r>
    <r>
      <rPr>
        <sz val="10"/>
        <rFont val="Arial"/>
        <family val="2"/>
      </rPr>
      <t>(specificare)</t>
    </r>
  </si>
  <si>
    <t>Numero di esemplari da acquistare e prezzo</t>
  </si>
  <si>
    <r>
      <t>Luogo, data, firma</t>
    </r>
    <r>
      <rPr>
        <sz val="12"/>
        <color indexed="8"/>
        <rFont val="Arial"/>
        <family val="2"/>
      </rPr>
      <t xml:space="preserve"> (NB: con la firma si certifica la veridicità dei dati inoltrati)</t>
    </r>
  </si>
  <si>
    <t>Curatore o Pre-postfazione</t>
  </si>
  <si>
    <t>(specificare, massimo 3 righe)</t>
  </si>
  <si>
    <r>
      <t xml:space="preserve">6501 Bellinzona, e-mail decs-uf@ti.ch                                 </t>
    </r>
    <r>
      <rPr>
        <b/>
        <sz val="9"/>
        <rFont val="Arial"/>
        <family val="2"/>
      </rPr>
      <t>pag. 1/4</t>
    </r>
  </si>
  <si>
    <r>
      <t xml:space="preserve">6501 Bellinzona, e-mail decs-uf@ti.ch                               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pag. 4/4</t>
    </r>
  </si>
  <si>
    <r>
      <t xml:space="preserve">6501 Bellinzona, e-mail decs-uf@ti.ch                               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pag. 3/4</t>
    </r>
  </si>
  <si>
    <r>
      <t xml:space="preserve">6501 Bellinzona, e-mail decs-uf@ti.ch                               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pag. 2/4</t>
    </r>
  </si>
  <si>
    <t>MP: richiesta di contributo per pubblicazioni e riviste</t>
  </si>
  <si>
    <t>Ai fini della valutazione finale per progetti sostenuti secondo la Legge sul sostegno alla cultura del 16 dicembre 2013 e il Regolamento del 16 dicembre 2014</t>
  </si>
</sst>
</file>

<file path=xl/styles.xml><?xml version="1.0" encoding="utf-8"?>
<styleSheet xmlns="http://schemas.openxmlformats.org/spreadsheetml/2006/main">
  <numFmts count="2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0.000"/>
    <numFmt numFmtId="172" formatCode="0.0000"/>
    <numFmt numFmtId="173" formatCode="h:mm"/>
    <numFmt numFmtId="174" formatCode="#,##0.00_ ;\-#,##0.00\ 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h]:mm"/>
    <numFmt numFmtId="179" formatCode="&quot;SFr.&quot;\ #,##0.00"/>
    <numFmt numFmtId="180" formatCode="_ [$€-2]\ * #,##0.00_ ;_ [$€-2]\ * \-#,##0.00_ ;_ [$€-2]\ * &quot;-&quot;??_ "/>
    <numFmt numFmtId="181" formatCode="[$-810]dddd\,\ d\.\ mmmm\ yyyy"/>
    <numFmt numFmtId="182" formatCode="&quot;Attivo&quot;;&quot;Attivo&quot;;&quot;Inattivo&quot;"/>
    <numFmt numFmtId="183" formatCode="[$€-2]\ #.##000_);[Red]\([$€-2]\ #.##000\)"/>
    <numFmt numFmtId="184" formatCode="#,##0.0"/>
  </numFmts>
  <fonts count="126">
    <font>
      <sz val="10"/>
      <name val="Arial"/>
      <family val="0"/>
    </font>
    <font>
      <sz val="8"/>
      <name val="Arial"/>
      <family val="2"/>
    </font>
    <font>
      <sz val="11"/>
      <color indexed="1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u val="single"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8"/>
      <color indexed="23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11"/>
      <color indexed="2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9"/>
      <color indexed="23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23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color indexed="23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i/>
      <sz val="10"/>
      <color indexed="10"/>
      <name val="Arial"/>
      <family val="2"/>
    </font>
    <font>
      <sz val="12"/>
      <color indexed="12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sz val="10"/>
      <color indexed="12"/>
      <name val="Arial"/>
      <family val="2"/>
    </font>
    <font>
      <sz val="12"/>
      <color indexed="23"/>
      <name val="Arial"/>
      <family val="2"/>
    </font>
    <font>
      <sz val="12"/>
      <color indexed="10"/>
      <name val="Arial"/>
      <family val="2"/>
    </font>
    <font>
      <b/>
      <i/>
      <sz val="12"/>
      <color indexed="8"/>
      <name val="Arial"/>
      <family val="2"/>
    </font>
    <font>
      <b/>
      <sz val="14"/>
      <color indexed="23"/>
      <name val="Arial"/>
      <family val="2"/>
    </font>
    <font>
      <sz val="14"/>
      <color indexed="23"/>
      <name val="Arial"/>
      <family val="2"/>
    </font>
    <font>
      <b/>
      <sz val="12"/>
      <color indexed="10"/>
      <name val="Arial"/>
      <family val="2"/>
    </font>
    <font>
      <b/>
      <sz val="14"/>
      <color indexed="12"/>
      <name val="Arial"/>
      <family val="2"/>
    </font>
    <font>
      <sz val="14"/>
      <color indexed="12"/>
      <name val="Arial"/>
      <family val="2"/>
    </font>
    <font>
      <i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 tint="-0.4999699890613556"/>
      <name val="Arial"/>
      <family val="2"/>
    </font>
    <font>
      <sz val="10"/>
      <color theme="0" tint="-0.4999699890613556"/>
      <name val="Arial"/>
      <family val="2"/>
    </font>
    <font>
      <sz val="8"/>
      <color theme="0" tint="-0.4999699890613556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sz val="9"/>
      <color theme="1"/>
      <name val="Arial"/>
      <family val="2"/>
    </font>
    <font>
      <b/>
      <sz val="11"/>
      <color theme="0" tint="-0.4999699890613556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8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10"/>
      <color theme="1"/>
      <name val="Arial"/>
      <family val="2"/>
    </font>
    <font>
      <b/>
      <i/>
      <sz val="10"/>
      <color theme="0" tint="-0.4999699890613556"/>
      <name val="Arial"/>
      <family val="2"/>
    </font>
    <font>
      <b/>
      <sz val="12"/>
      <color rgb="FF0066FF"/>
      <name val="Arial"/>
      <family val="2"/>
    </font>
    <font>
      <b/>
      <sz val="10"/>
      <color rgb="FF0066FF"/>
      <name val="Arial"/>
      <family val="2"/>
    </font>
    <font>
      <b/>
      <sz val="10"/>
      <color rgb="FFFF0000"/>
      <name val="Arial"/>
      <family val="2"/>
    </font>
    <font>
      <b/>
      <sz val="12"/>
      <color theme="0" tint="-0.4999699890613556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i/>
      <sz val="10"/>
      <color rgb="FFFF0000"/>
      <name val="Arial"/>
      <family val="2"/>
    </font>
    <font>
      <sz val="12"/>
      <color theme="1"/>
      <name val="Arial"/>
      <family val="2"/>
    </font>
    <font>
      <sz val="12"/>
      <color rgb="FF0066FF"/>
      <name val="Arial"/>
      <family val="2"/>
    </font>
    <font>
      <b/>
      <sz val="11"/>
      <color rgb="FF0066FF"/>
      <name val="Arial"/>
      <family val="2"/>
    </font>
    <font>
      <b/>
      <sz val="11"/>
      <color rgb="FFFF0000"/>
      <name val="Arial"/>
      <family val="2"/>
    </font>
    <font>
      <sz val="10"/>
      <color rgb="FF0066FF"/>
      <name val="Arial"/>
      <family val="2"/>
    </font>
    <font>
      <sz val="12"/>
      <color rgb="FF161616"/>
      <name val="Arial"/>
      <family val="2"/>
    </font>
    <font>
      <b/>
      <sz val="14"/>
      <color rgb="FF0066FF"/>
      <name val="Arial"/>
      <family val="2"/>
    </font>
    <font>
      <sz val="14"/>
      <color rgb="FF0066FF"/>
      <name val="Arial"/>
      <family val="2"/>
    </font>
    <font>
      <i/>
      <sz val="12"/>
      <color rgb="FF161616"/>
      <name val="Arial"/>
      <family val="2"/>
    </font>
    <font>
      <b/>
      <sz val="12"/>
      <color rgb="FF161616"/>
      <name val="Arial"/>
      <family val="2"/>
    </font>
    <font>
      <b/>
      <sz val="12"/>
      <color rgb="FFFF0000"/>
      <name val="Arial"/>
      <family val="2"/>
    </font>
    <font>
      <b/>
      <sz val="14"/>
      <color theme="0" tint="-0.4999699890613556"/>
      <name val="Arial"/>
      <family val="2"/>
    </font>
    <font>
      <sz val="14"/>
      <color theme="0" tint="-0.4999699890613556"/>
      <name val="Arial"/>
      <family val="2"/>
    </font>
    <font>
      <sz val="12"/>
      <color theme="0" tint="-0.4999699890613556"/>
      <name val="Arial"/>
      <family val="2"/>
    </font>
    <font>
      <sz val="12"/>
      <color rgb="FFFF0000"/>
      <name val="Arial"/>
      <family val="2"/>
    </font>
    <font>
      <b/>
      <i/>
      <sz val="12"/>
      <color rgb="FF161616"/>
      <name val="Arial"/>
      <family val="2"/>
    </font>
    <font>
      <sz val="10"/>
      <color rgb="FF16161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rgb="FF0066FF"/>
      </left>
      <right style="medium">
        <color rgb="FF0066FF"/>
      </right>
      <top style="medium">
        <color rgb="FF0066FF"/>
      </top>
      <bottom style="medium">
        <color rgb="FF0066F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theme="0" tint="-0.499969989061355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medium"/>
      <top>
        <color indexed="63"/>
      </top>
      <bottom style="thin">
        <color theme="0" tint="-0.4999699890613556"/>
      </bottom>
    </border>
    <border>
      <left style="medium"/>
      <right>
        <color indexed="63"/>
      </right>
      <top>
        <color indexed="63"/>
      </top>
      <bottom style="thin">
        <color theme="0" tint="-0.4999699890613556"/>
      </bottom>
    </border>
    <border>
      <left style="medium"/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20" borderId="1" applyNumberFormat="0" applyAlignment="0" applyProtection="0"/>
    <xf numFmtId="0" fontId="74" fillId="0" borderId="2" applyNumberFormat="0" applyFill="0" applyAlignment="0" applyProtection="0"/>
    <xf numFmtId="0" fontId="75" fillId="21" borderId="3" applyNumberFormat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29" borderId="0" applyNumberFormat="0" applyBorder="0" applyAlignment="0" applyProtection="0"/>
    <xf numFmtId="0" fontId="0" fillId="30" borderId="4" applyNumberFormat="0" applyFont="0" applyAlignment="0" applyProtection="0"/>
    <xf numFmtId="0" fontId="78" fillId="20" borderId="5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4" fillId="0" borderId="8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31" borderId="0" applyNumberFormat="0" applyBorder="0" applyAlignment="0" applyProtection="0"/>
    <xf numFmtId="0" fontId="8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2" fontId="3" fillId="33" borderId="11" xfId="0" applyNumberFormat="1" applyFont="1" applyFill="1" applyBorder="1" applyAlignment="1" applyProtection="1">
      <alignment vertical="center"/>
      <protection/>
    </xf>
    <xf numFmtId="0" fontId="0" fillId="0" borderId="12" xfId="0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center" vertical="top" wrapText="1"/>
      <protection/>
    </xf>
    <xf numFmtId="0" fontId="1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88" fillId="0" borderId="0" xfId="0" applyFont="1" applyAlignment="1" applyProtection="1">
      <alignment horizontal="center"/>
      <protection/>
    </xf>
    <xf numFmtId="0" fontId="88" fillId="0" borderId="0" xfId="0" applyNumberFormat="1" applyFont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0" fillId="0" borderId="15" xfId="0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89" fillId="0" borderId="0" xfId="0" applyFont="1" applyAlignment="1" applyProtection="1">
      <alignment/>
      <protection/>
    </xf>
    <xf numFmtId="0" fontId="90" fillId="0" borderId="0" xfId="0" applyFont="1" applyAlignment="1" applyProtection="1">
      <alignment/>
      <protection/>
    </xf>
    <xf numFmtId="0" fontId="90" fillId="0" borderId="0" xfId="0" applyFont="1" applyAlignment="1" applyProtection="1">
      <alignment horizontal="center" vertical="top" wrapText="1"/>
      <protection/>
    </xf>
    <xf numFmtId="0" fontId="1" fillId="0" borderId="13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2" fontId="91" fillId="0" borderId="0" xfId="0" applyNumberFormat="1" applyFont="1" applyAlignment="1" applyProtection="1">
      <alignment horizontal="center" vertical="top" wrapText="1"/>
      <protection/>
    </xf>
    <xf numFmtId="2" fontId="92" fillId="0" borderId="0" xfId="0" applyNumberFormat="1" applyFont="1" applyAlignment="1" applyProtection="1">
      <alignment/>
      <protection/>
    </xf>
    <xf numFmtId="0" fontId="88" fillId="34" borderId="0" xfId="0" applyNumberFormat="1" applyFont="1" applyFill="1" applyAlignment="1" applyProtection="1">
      <alignment horizontal="center" vertical="center"/>
      <protection/>
    </xf>
    <xf numFmtId="1" fontId="93" fillId="0" borderId="19" xfId="0" applyNumberFormat="1" applyFont="1" applyBorder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88" fillId="0" borderId="0" xfId="0" applyFont="1" applyFill="1" applyAlignment="1" applyProtection="1">
      <alignment horizontal="center"/>
      <protection/>
    </xf>
    <xf numFmtId="2" fontId="1" fillId="0" borderId="0" xfId="0" applyNumberFormat="1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2" fillId="0" borderId="20" xfId="0" applyFont="1" applyBorder="1" applyAlignment="1" applyProtection="1">
      <alignment horizontal="left" vertical="center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" fillId="0" borderId="20" xfId="0" applyFont="1" applyBorder="1" applyAlignment="1" applyProtection="1">
      <alignment horizontal="left"/>
      <protection/>
    </xf>
    <xf numFmtId="0" fontId="1" fillId="0" borderId="20" xfId="0" applyFont="1" applyBorder="1" applyAlignment="1" applyProtection="1">
      <alignment/>
      <protection/>
    </xf>
    <xf numFmtId="0" fontId="12" fillId="0" borderId="20" xfId="0" applyFont="1" applyFill="1" applyBorder="1" applyAlignment="1" applyProtection="1">
      <alignment/>
      <protection/>
    </xf>
    <xf numFmtId="0" fontId="12" fillId="0" borderId="20" xfId="0" applyFont="1" applyFill="1" applyBorder="1" applyAlignment="1" applyProtection="1">
      <alignment/>
      <protection/>
    </xf>
    <xf numFmtId="0" fontId="4" fillId="0" borderId="20" xfId="0" applyFont="1" applyFill="1" applyBorder="1" applyAlignment="1" applyProtection="1">
      <alignment/>
      <protection/>
    </xf>
    <xf numFmtId="1" fontId="93" fillId="0" borderId="20" xfId="0" applyNumberFormat="1" applyFont="1" applyFill="1" applyBorder="1" applyAlignment="1" applyProtection="1">
      <alignment horizontal="left"/>
      <protection/>
    </xf>
    <xf numFmtId="0" fontId="88" fillId="0" borderId="20" xfId="0" applyFont="1" applyFill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/>
      <protection/>
    </xf>
    <xf numFmtId="0" fontId="14" fillId="0" borderId="21" xfId="0" applyFont="1" applyFill="1" applyBorder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3" fillId="0" borderId="20" xfId="0" applyFont="1" applyFill="1" applyBorder="1" applyAlignment="1" applyProtection="1">
      <alignment/>
      <protection/>
    </xf>
    <xf numFmtId="0" fontId="12" fillId="0" borderId="21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4" fillId="0" borderId="21" xfId="0" applyFont="1" applyFill="1" applyBorder="1" applyAlignment="1" applyProtection="1">
      <alignment/>
      <protection/>
    </xf>
    <xf numFmtId="1" fontId="93" fillId="0" borderId="21" xfId="0" applyNumberFormat="1" applyFont="1" applyFill="1" applyBorder="1" applyAlignment="1" applyProtection="1">
      <alignment horizontal="left"/>
      <protection/>
    </xf>
    <xf numFmtId="0" fontId="94" fillId="0" borderId="21" xfId="0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 applyProtection="1">
      <alignment/>
      <protection/>
    </xf>
    <xf numFmtId="0" fontId="14" fillId="0" borderId="0" xfId="0" applyFont="1" applyFill="1" applyAlignment="1" applyProtection="1">
      <alignment vertical="center"/>
      <protection/>
    </xf>
    <xf numFmtId="0" fontId="88" fillId="0" borderId="0" xfId="0" applyFont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top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4" fontId="0" fillId="0" borderId="0" xfId="0" applyNumberForma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95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0" fontId="96" fillId="0" borderId="20" xfId="0" applyFont="1" applyFill="1" applyBorder="1" applyAlignment="1" applyProtection="1">
      <alignment horizontal="left"/>
      <protection/>
    </xf>
    <xf numFmtId="0" fontId="7" fillId="0" borderId="20" xfId="0" applyFont="1" applyFill="1" applyBorder="1" applyAlignment="1" applyProtection="1">
      <alignment/>
      <protection/>
    </xf>
    <xf numFmtId="14" fontId="93" fillId="0" borderId="20" xfId="0" applyNumberFormat="1" applyFont="1" applyFill="1" applyBorder="1" applyAlignment="1" applyProtection="1">
      <alignment horizontal="left" vertical="center"/>
      <protection/>
    </xf>
    <xf numFmtId="0" fontId="95" fillId="0" borderId="20" xfId="0" applyFont="1" applyFill="1" applyBorder="1" applyAlignment="1" applyProtection="1">
      <alignment horizontal="left" vertical="center"/>
      <protection/>
    </xf>
    <xf numFmtId="14" fontId="93" fillId="0" borderId="0" xfId="0" applyNumberFormat="1" applyFont="1" applyFill="1" applyBorder="1" applyAlignment="1" applyProtection="1">
      <alignment horizontal="left" vertical="center"/>
      <protection/>
    </xf>
    <xf numFmtId="0" fontId="95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2" fontId="97" fillId="0" borderId="0" xfId="0" applyNumberFormat="1" applyFont="1" applyFill="1" applyBorder="1" applyAlignment="1" applyProtection="1">
      <alignment horizontal="right" vertical="center"/>
      <protection/>
    </xf>
    <xf numFmtId="14" fontId="98" fillId="0" borderId="20" xfId="0" applyNumberFormat="1" applyFont="1" applyFill="1" applyBorder="1" applyAlignment="1" applyProtection="1">
      <alignment horizontal="left" vertical="center"/>
      <protection/>
    </xf>
    <xf numFmtId="0" fontId="96" fillId="0" borderId="20" xfId="0" applyFont="1" applyFill="1" applyBorder="1" applyAlignment="1" applyProtection="1">
      <alignment horizontal="center" vertical="center"/>
      <protection/>
    </xf>
    <xf numFmtId="0" fontId="99" fillId="0" borderId="20" xfId="0" applyFont="1" applyFill="1" applyBorder="1" applyAlignment="1" applyProtection="1">
      <alignment horizontal="center" vertical="center"/>
      <protection/>
    </xf>
    <xf numFmtId="0" fontId="100" fillId="0" borderId="20" xfId="0" applyFont="1" applyFill="1" applyBorder="1" applyAlignment="1" applyProtection="1">
      <alignment horizontal="center" vertical="center"/>
      <protection/>
    </xf>
    <xf numFmtId="0" fontId="12" fillId="0" borderId="20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2" fontId="3" fillId="33" borderId="0" xfId="0" applyNumberFormat="1" applyFont="1" applyFill="1" applyBorder="1" applyAlignment="1" applyProtection="1">
      <alignment vertical="center"/>
      <protection/>
    </xf>
    <xf numFmtId="0" fontId="12" fillId="0" borderId="21" xfId="0" applyFont="1" applyFill="1" applyBorder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95" fillId="0" borderId="21" xfId="0" applyFont="1" applyFill="1" applyBorder="1" applyAlignment="1" applyProtection="1">
      <alignment horizontal="left" vertical="center"/>
      <protection/>
    </xf>
    <xf numFmtId="0" fontId="88" fillId="0" borderId="21" xfId="0" applyFont="1" applyFill="1" applyBorder="1" applyAlignment="1" applyProtection="1">
      <alignment horizontal="center"/>
      <protection/>
    </xf>
    <xf numFmtId="0" fontId="13" fillId="0" borderId="21" xfId="0" applyFont="1" applyFill="1" applyBorder="1" applyAlignment="1" applyProtection="1">
      <alignment/>
      <protection/>
    </xf>
    <xf numFmtId="14" fontId="98" fillId="0" borderId="21" xfId="0" applyNumberFormat="1" applyFont="1" applyFill="1" applyBorder="1" applyAlignment="1" applyProtection="1">
      <alignment horizontal="center" vertical="center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4" fontId="88" fillId="0" borderId="23" xfId="0" applyNumberFormat="1" applyFont="1" applyFill="1" applyBorder="1" applyAlignment="1" applyProtection="1">
      <alignment horizontal="right" vertical="center"/>
      <protection/>
    </xf>
    <xf numFmtId="0" fontId="15" fillId="0" borderId="17" xfId="0" applyFont="1" applyFill="1" applyBorder="1" applyAlignment="1" applyProtection="1">
      <alignment horizontal="center" vertical="center" wrapText="1"/>
      <protection/>
    </xf>
    <xf numFmtId="2" fontId="97" fillId="0" borderId="17" xfId="0" applyNumberFormat="1" applyFont="1" applyFill="1" applyBorder="1" applyAlignment="1" applyProtection="1">
      <alignment horizontal="right" vertical="center"/>
      <protection/>
    </xf>
    <xf numFmtId="1" fontId="0" fillId="30" borderId="23" xfId="0" applyNumberFormat="1" applyFill="1" applyBorder="1" applyAlignment="1" applyProtection="1">
      <alignment horizontal="right" vertical="center"/>
      <protection locked="0"/>
    </xf>
    <xf numFmtId="1" fontId="7" fillId="0" borderId="23" xfId="0" applyNumberFormat="1" applyFont="1" applyFill="1" applyBorder="1" applyAlignment="1" applyProtection="1">
      <alignment horizontal="right" vertical="center"/>
      <protection/>
    </xf>
    <xf numFmtId="0" fontId="7" fillId="0" borderId="23" xfId="0" applyFont="1" applyFill="1" applyBorder="1" applyAlignment="1" applyProtection="1">
      <alignment horizontal="right" vertical="center"/>
      <protection/>
    </xf>
    <xf numFmtId="0" fontId="0" fillId="30" borderId="23" xfId="0" applyFill="1" applyBorder="1" applyAlignment="1" applyProtection="1">
      <alignment horizontal="right" vertical="center"/>
      <protection locked="0"/>
    </xf>
    <xf numFmtId="0" fontId="15" fillId="0" borderId="23" xfId="0" applyFont="1" applyFill="1" applyBorder="1" applyAlignment="1" applyProtection="1">
      <alignment horizontal="center" vertical="center"/>
      <protection/>
    </xf>
    <xf numFmtId="4" fontId="0" fillId="30" borderId="23" xfId="0" applyNumberFormat="1" applyFill="1" applyBorder="1" applyAlignment="1" applyProtection="1">
      <alignment horizontal="right" vertical="center"/>
      <protection locked="0"/>
    </xf>
    <xf numFmtId="4" fontId="7" fillId="0" borderId="2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101" fillId="0" borderId="24" xfId="0" applyFont="1" applyFill="1" applyBorder="1" applyAlignment="1" applyProtection="1">
      <alignment horizontal="left" vertical="center"/>
      <protection/>
    </xf>
    <xf numFmtId="0" fontId="101" fillId="0" borderId="25" xfId="0" applyFont="1" applyFill="1" applyBorder="1" applyAlignment="1" applyProtection="1">
      <alignment vertical="center"/>
      <protection/>
    </xf>
    <xf numFmtId="0" fontId="102" fillId="0" borderId="0" xfId="0" applyFont="1" applyFill="1" applyBorder="1" applyAlignment="1" applyProtection="1">
      <alignment vertical="center"/>
      <protection/>
    </xf>
    <xf numFmtId="0" fontId="102" fillId="0" borderId="24" xfId="0" applyFont="1" applyFill="1" applyBorder="1" applyAlignment="1" applyProtection="1">
      <alignment vertical="center"/>
      <protection/>
    </xf>
    <xf numFmtId="0" fontId="101" fillId="0" borderId="17" xfId="0" applyFont="1" applyFill="1" applyBorder="1" applyAlignment="1" applyProtection="1">
      <alignment horizontal="left" vertical="center"/>
      <protection/>
    </xf>
    <xf numFmtId="3" fontId="102" fillId="30" borderId="23" xfId="0" applyNumberFormat="1" applyFont="1" applyFill="1" applyBorder="1" applyAlignment="1" applyProtection="1">
      <alignment horizontal="right" vertical="center"/>
      <protection locked="0"/>
    </xf>
    <xf numFmtId="4" fontId="102" fillId="30" borderId="23" xfId="0" applyNumberFormat="1" applyFont="1" applyFill="1" applyBorder="1" applyAlignment="1" applyProtection="1">
      <alignment horizontal="right" vertical="center"/>
      <protection locked="0"/>
    </xf>
    <xf numFmtId="0" fontId="11" fillId="30" borderId="26" xfId="0" applyFont="1" applyFill="1" applyBorder="1" applyAlignment="1" applyProtection="1">
      <alignment horizontal="center" vertical="center"/>
      <protection locked="0"/>
    </xf>
    <xf numFmtId="0" fontId="11" fillId="30" borderId="27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/>
    </xf>
    <xf numFmtId="0" fontId="102" fillId="0" borderId="28" xfId="0" applyFont="1" applyBorder="1" applyAlignment="1" applyProtection="1">
      <alignment vertical="top"/>
      <protection/>
    </xf>
    <xf numFmtId="0" fontId="0" fillId="0" borderId="28" xfId="0" applyBorder="1" applyAlignment="1" applyProtection="1">
      <alignment/>
      <protection/>
    </xf>
    <xf numFmtId="4" fontId="101" fillId="0" borderId="29" xfId="0" applyNumberFormat="1" applyFont="1" applyFill="1" applyBorder="1" applyAlignment="1" applyProtection="1">
      <alignment horizontal="left" vertical="center"/>
      <protection/>
    </xf>
    <xf numFmtId="4" fontId="103" fillId="30" borderId="23" xfId="0" applyNumberFormat="1" applyFont="1" applyFill="1" applyBorder="1" applyAlignment="1" applyProtection="1">
      <alignment horizontal="right" vertical="center"/>
      <protection locked="0"/>
    </xf>
    <xf numFmtId="3" fontId="96" fillId="30" borderId="23" xfId="0" applyNumberFormat="1" applyFont="1" applyFill="1" applyBorder="1" applyAlignment="1" applyProtection="1">
      <alignment horizontal="right" vertical="center"/>
      <protection locked="0"/>
    </xf>
    <xf numFmtId="1" fontId="96" fillId="30" borderId="23" xfId="0" applyNumberFormat="1" applyFont="1" applyFill="1" applyBorder="1" applyAlignment="1" applyProtection="1">
      <alignment horizontal="right" vertical="center"/>
      <protection locked="0"/>
    </xf>
    <xf numFmtId="4" fontId="96" fillId="0" borderId="23" xfId="0" applyNumberFormat="1" applyFont="1" applyFill="1" applyBorder="1" applyAlignment="1" applyProtection="1">
      <alignment horizontal="right" vertical="center"/>
      <protection/>
    </xf>
    <xf numFmtId="4" fontId="96" fillId="30" borderId="23" xfId="0" applyNumberFormat="1" applyFont="1" applyFill="1" applyBorder="1" applyAlignment="1" applyProtection="1">
      <alignment horizontal="right" vertical="center"/>
      <protection locked="0"/>
    </xf>
    <xf numFmtId="4" fontId="96" fillId="0" borderId="0" xfId="0" applyNumberFormat="1" applyFont="1" applyFill="1" applyBorder="1" applyAlignment="1" applyProtection="1">
      <alignment horizontal="right" vertical="center"/>
      <protection/>
    </xf>
    <xf numFmtId="4" fontId="94" fillId="0" borderId="23" xfId="0" applyNumberFormat="1" applyFont="1" applyFill="1" applyBorder="1" applyAlignment="1" applyProtection="1">
      <alignment horizontal="right" vertical="center"/>
      <protection/>
    </xf>
    <xf numFmtId="0" fontId="104" fillId="0" borderId="0" xfId="0" applyFont="1" applyFill="1" applyBorder="1" applyAlignment="1" applyProtection="1">
      <alignment horizontal="left" vertical="center" wrapText="1"/>
      <protection/>
    </xf>
    <xf numFmtId="0" fontId="88" fillId="0" borderId="0" xfId="0" applyFont="1" applyFill="1" applyBorder="1" applyAlignment="1" applyProtection="1">
      <alignment vertical="center" wrapText="1"/>
      <protection/>
    </xf>
    <xf numFmtId="4" fontId="88" fillId="0" borderId="0" xfId="0" applyNumberFormat="1" applyFont="1" applyFill="1" applyBorder="1" applyAlignment="1" applyProtection="1">
      <alignment horizontal="right" vertical="center"/>
      <protection/>
    </xf>
    <xf numFmtId="0" fontId="95" fillId="0" borderId="0" xfId="0" applyFont="1" applyBorder="1" applyAlignment="1" applyProtection="1">
      <alignment vertical="center" wrapText="1"/>
      <protection/>
    </xf>
    <xf numFmtId="0" fontId="105" fillId="0" borderId="0" xfId="0" applyFont="1" applyFill="1" applyBorder="1" applyAlignment="1" applyProtection="1">
      <alignment horizontal="left" vertical="center"/>
      <protection/>
    </xf>
    <xf numFmtId="0" fontId="105" fillId="0" borderId="0" xfId="0" applyFont="1" applyBorder="1" applyAlignment="1" applyProtection="1">
      <alignment vertical="top"/>
      <protection/>
    </xf>
    <xf numFmtId="0" fontId="0" fillId="0" borderId="0" xfId="0" applyFont="1" applyAlignment="1" applyProtection="1">
      <alignment vertical="center"/>
      <protection/>
    </xf>
    <xf numFmtId="0" fontId="95" fillId="0" borderId="16" xfId="0" applyFont="1" applyBorder="1" applyAlignment="1" applyProtection="1">
      <alignment vertical="center"/>
      <protection/>
    </xf>
    <xf numFmtId="0" fontId="95" fillId="0" borderId="30" xfId="0" applyFont="1" applyBorder="1" applyAlignment="1" applyProtection="1">
      <alignment vertical="center"/>
      <protection/>
    </xf>
    <xf numFmtId="0" fontId="95" fillId="0" borderId="13" xfId="0" applyFont="1" applyBorder="1" applyAlignment="1" applyProtection="1">
      <alignment vertical="center"/>
      <protection/>
    </xf>
    <xf numFmtId="0" fontId="106" fillId="0" borderId="17" xfId="0" applyFont="1" applyFill="1" applyBorder="1" applyAlignment="1" applyProtection="1">
      <alignment horizontal="left" vertical="center"/>
      <protection/>
    </xf>
    <xf numFmtId="0" fontId="95" fillId="0" borderId="14" xfId="0" applyFont="1" applyBorder="1" applyAlignment="1" applyProtection="1">
      <alignment vertical="center" wrapText="1"/>
      <protection/>
    </xf>
    <xf numFmtId="0" fontId="95" fillId="0" borderId="18" xfId="0" applyFont="1" applyBorder="1" applyAlignment="1" applyProtection="1">
      <alignment vertical="center" wrapText="1"/>
      <protection/>
    </xf>
    <xf numFmtId="0" fontId="95" fillId="0" borderId="31" xfId="0" applyFont="1" applyBorder="1" applyAlignment="1" applyProtection="1">
      <alignment vertical="center" wrapText="1"/>
      <protection/>
    </xf>
    <xf numFmtId="0" fontId="95" fillId="0" borderId="15" xfId="0" applyFont="1" applyBorder="1" applyAlignment="1" applyProtection="1">
      <alignment vertical="center" wrapText="1"/>
      <protection/>
    </xf>
    <xf numFmtId="0" fontId="107" fillId="0" borderId="0" xfId="0" applyFont="1" applyAlignment="1" applyProtection="1">
      <alignment/>
      <protection/>
    </xf>
    <xf numFmtId="0" fontId="108" fillId="0" borderId="17" xfId="0" applyFont="1" applyFill="1" applyBorder="1" applyAlignment="1" applyProtection="1">
      <alignment horizontal="center" vertical="center"/>
      <protection/>
    </xf>
    <xf numFmtId="0" fontId="106" fillId="0" borderId="20" xfId="0" applyFont="1" applyFill="1" applyBorder="1" applyAlignment="1" applyProtection="1">
      <alignment/>
      <protection/>
    </xf>
    <xf numFmtId="0" fontId="106" fillId="0" borderId="20" xfId="0" applyFont="1" applyFill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/>
      <protection/>
    </xf>
    <xf numFmtId="0" fontId="1" fillId="0" borderId="18" xfId="0" applyFont="1" applyBorder="1" applyAlignment="1" applyProtection="1">
      <alignment horizontal="left"/>
      <protection/>
    </xf>
    <xf numFmtId="0" fontId="101" fillId="30" borderId="26" xfId="0" applyFont="1" applyFill="1" applyBorder="1" applyAlignment="1" applyProtection="1">
      <alignment vertical="center"/>
      <protection locked="0"/>
    </xf>
    <xf numFmtId="0" fontId="101" fillId="0" borderId="18" xfId="0" applyFont="1" applyFill="1" applyBorder="1" applyAlignment="1" applyProtection="1">
      <alignment horizontal="left" vertical="center"/>
      <protection/>
    </xf>
    <xf numFmtId="0" fontId="101" fillId="0" borderId="32" xfId="0" applyFont="1" applyFill="1" applyBorder="1" applyAlignment="1" applyProtection="1">
      <alignment horizontal="left" vertical="center"/>
      <protection/>
    </xf>
    <xf numFmtId="0" fontId="101" fillId="0" borderId="33" xfId="0" applyFont="1" applyFill="1" applyBorder="1" applyAlignment="1" applyProtection="1">
      <alignment vertical="center"/>
      <protection/>
    </xf>
    <xf numFmtId="0" fontId="102" fillId="0" borderId="31" xfId="0" applyFont="1" applyFill="1" applyBorder="1" applyAlignment="1" applyProtection="1">
      <alignment vertical="center"/>
      <protection/>
    </xf>
    <xf numFmtId="0" fontId="102" fillId="0" borderId="32" xfId="0" applyFont="1" applyFill="1" applyBorder="1" applyAlignment="1" applyProtection="1">
      <alignment vertical="center"/>
      <protection/>
    </xf>
    <xf numFmtId="4" fontId="101" fillId="0" borderId="34" xfId="0" applyNumberFormat="1" applyFont="1" applyFill="1" applyBorder="1" applyAlignment="1" applyProtection="1">
      <alignment horizontal="left" vertical="center"/>
      <protection/>
    </xf>
    <xf numFmtId="0" fontId="14" fillId="0" borderId="28" xfId="0" applyFont="1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/>
      <protection/>
    </xf>
    <xf numFmtId="14" fontId="93" fillId="0" borderId="28" xfId="0" applyNumberFormat="1" applyFont="1" applyFill="1" applyBorder="1" applyAlignment="1" applyProtection="1">
      <alignment horizontal="left" vertical="center"/>
      <protection/>
    </xf>
    <xf numFmtId="0" fontId="95" fillId="0" borderId="28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14" fontId="106" fillId="0" borderId="20" xfId="0" applyNumberFormat="1" applyFont="1" applyFill="1" applyBorder="1" applyAlignment="1" applyProtection="1">
      <alignment horizontal="center" vertical="center"/>
      <protection/>
    </xf>
    <xf numFmtId="0" fontId="106" fillId="0" borderId="20" xfId="0" applyFont="1" applyFill="1" applyBorder="1" applyAlignment="1" applyProtection="1">
      <alignment horizontal="center" vertical="center"/>
      <protection/>
    </xf>
    <xf numFmtId="0" fontId="89" fillId="0" borderId="0" xfId="0" applyFont="1" applyBorder="1" applyAlignment="1" applyProtection="1">
      <alignment/>
      <protection/>
    </xf>
    <xf numFmtId="0" fontId="104" fillId="0" borderId="20" xfId="0" applyFont="1" applyFill="1" applyBorder="1" applyAlignment="1" applyProtection="1">
      <alignment horizontal="center" vertical="center"/>
      <protection/>
    </xf>
    <xf numFmtId="14" fontId="104" fillId="0" borderId="20" xfId="0" applyNumberFormat="1" applyFont="1" applyFill="1" applyBorder="1" applyAlignment="1" applyProtection="1">
      <alignment horizontal="center" vertical="center"/>
      <protection/>
    </xf>
    <xf numFmtId="2" fontId="94" fillId="0" borderId="0" xfId="0" applyNumberFormat="1" applyFont="1" applyFill="1" applyBorder="1" applyAlignment="1" applyProtection="1">
      <alignment horizontal="right" vertical="center"/>
      <protection/>
    </xf>
    <xf numFmtId="4" fontId="94" fillId="0" borderId="35" xfId="0" applyNumberFormat="1" applyFont="1" applyFill="1" applyBorder="1" applyAlignment="1" applyProtection="1">
      <alignment horizontal="right" vertical="center"/>
      <protection/>
    </xf>
    <xf numFmtId="4" fontId="94" fillId="0" borderId="11" xfId="0" applyNumberFormat="1" applyFont="1" applyFill="1" applyBorder="1" applyAlignment="1" applyProtection="1">
      <alignment horizontal="right" vertical="center"/>
      <protection/>
    </xf>
    <xf numFmtId="4" fontId="88" fillId="0" borderId="11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09" fillId="0" borderId="0" xfId="0" applyFont="1" applyFill="1" applyBorder="1" applyAlignment="1" applyProtection="1">
      <alignment vertical="center"/>
      <protection/>
    </xf>
    <xf numFmtId="14" fontId="110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vertical="center"/>
      <protection/>
    </xf>
    <xf numFmtId="0" fontId="11" fillId="30" borderId="12" xfId="0" applyFont="1" applyFill="1" applyBorder="1" applyAlignment="1" applyProtection="1">
      <alignment horizontal="center" vertical="center"/>
      <protection locked="0"/>
    </xf>
    <xf numFmtId="0" fontId="109" fillId="0" borderId="0" xfId="0" applyFont="1" applyAlignment="1" applyProtection="1">
      <alignment vertical="center"/>
      <protection/>
    </xf>
    <xf numFmtId="0" fontId="109" fillId="0" borderId="0" xfId="0" applyFont="1" applyFill="1" applyAlignment="1" applyProtection="1">
      <alignment vertical="center"/>
      <protection/>
    </xf>
    <xf numFmtId="0" fontId="95" fillId="0" borderId="23" xfId="0" applyFont="1" applyFill="1" applyBorder="1" applyAlignment="1" applyProtection="1">
      <alignment horizontal="right" vertical="center" wrapText="1"/>
      <protection/>
    </xf>
    <xf numFmtId="2" fontId="95" fillId="0" borderId="23" xfId="0" applyNumberFormat="1" applyFont="1" applyFill="1" applyBorder="1" applyAlignment="1" applyProtection="1">
      <alignment horizontal="right" vertical="center" wrapText="1"/>
      <protection/>
    </xf>
    <xf numFmtId="2" fontId="96" fillId="0" borderId="23" xfId="0" applyNumberFormat="1" applyFont="1" applyFill="1" applyBorder="1" applyAlignment="1" applyProtection="1">
      <alignment horizontal="right" vertical="center"/>
      <protection/>
    </xf>
    <xf numFmtId="0" fontId="101" fillId="30" borderId="36" xfId="0" applyFont="1" applyFill="1" applyBorder="1" applyAlignment="1" applyProtection="1">
      <alignment vertical="center"/>
      <protection locked="0"/>
    </xf>
    <xf numFmtId="0" fontId="0" fillId="0" borderId="16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3" fontId="111" fillId="0" borderId="11" xfId="0" applyNumberFormat="1" applyFont="1" applyFill="1" applyBorder="1" applyAlignment="1" applyProtection="1">
      <alignment horizontal="right" vertical="center"/>
      <protection/>
    </xf>
    <xf numFmtId="2" fontId="111" fillId="0" borderId="0" xfId="0" applyNumberFormat="1" applyFont="1" applyFill="1" applyBorder="1" applyAlignment="1" applyProtection="1">
      <alignment horizontal="right" vertical="center"/>
      <protection/>
    </xf>
    <xf numFmtId="4" fontId="112" fillId="0" borderId="23" xfId="0" applyNumberFormat="1" applyFont="1" applyFill="1" applyBorder="1" applyAlignment="1" applyProtection="1">
      <alignment horizontal="right" vertical="center"/>
      <protection/>
    </xf>
    <xf numFmtId="0" fontId="0" fillId="0" borderId="19" xfId="0" applyBorder="1" applyAlignment="1" applyProtection="1">
      <alignment horizontal="left"/>
      <protection/>
    </xf>
    <xf numFmtId="0" fontId="9" fillId="0" borderId="12" xfId="0" applyFont="1" applyBorder="1" applyAlignment="1" applyProtection="1">
      <alignment horizontal="left"/>
      <protection/>
    </xf>
    <xf numFmtId="0" fontId="9" fillId="0" borderId="12" xfId="0" applyFont="1" applyFill="1" applyBorder="1" applyAlignment="1" applyProtection="1">
      <alignment horizontal="left"/>
      <protection/>
    </xf>
    <xf numFmtId="14" fontId="8" fillId="0" borderId="12" xfId="0" applyNumberFormat="1" applyFont="1" applyBorder="1" applyAlignment="1" applyProtection="1">
      <alignment horizontal="left"/>
      <protection/>
    </xf>
    <xf numFmtId="14" fontId="8" fillId="0" borderId="0" xfId="0" applyNumberFormat="1" applyFont="1" applyBorder="1" applyAlignment="1" applyProtection="1">
      <alignment horizontal="left"/>
      <protection/>
    </xf>
    <xf numFmtId="14" fontId="8" fillId="0" borderId="0" xfId="0" applyNumberFormat="1" applyFont="1" applyFill="1" applyBorder="1" applyAlignment="1" applyProtection="1">
      <alignment horizontal="left"/>
      <protection/>
    </xf>
    <xf numFmtId="2" fontId="3" fillId="33" borderId="37" xfId="0" applyNumberFormat="1" applyFont="1" applyFill="1" applyBorder="1" applyAlignment="1" applyProtection="1">
      <alignment vertical="center"/>
      <protection/>
    </xf>
    <xf numFmtId="0" fontId="11" fillId="0" borderId="24" xfId="0" applyFont="1" applyFill="1" applyBorder="1" applyAlignment="1" applyProtection="1">
      <alignment horizontal="center" vertical="center"/>
      <protection/>
    </xf>
    <xf numFmtId="4" fontId="105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17" xfId="0" applyFill="1" applyBorder="1" applyAlignment="1" applyProtection="1">
      <alignment horizontal="right" vertical="center"/>
      <protection/>
    </xf>
    <xf numFmtId="1" fontId="95" fillId="0" borderId="0" xfId="0" applyNumberFormat="1" applyFont="1" applyFill="1" applyBorder="1" applyAlignment="1" applyProtection="1">
      <alignment horizontal="left" vertical="center"/>
      <protection/>
    </xf>
    <xf numFmtId="4" fontId="96" fillId="0" borderId="16" xfId="0" applyNumberFormat="1" applyFont="1" applyFill="1" applyBorder="1" applyAlignment="1" applyProtection="1">
      <alignment horizontal="right" vertical="center"/>
      <protection/>
    </xf>
    <xf numFmtId="0" fontId="0" fillId="30" borderId="38" xfId="0" applyFill="1" applyBorder="1" applyAlignment="1" applyProtection="1">
      <alignment horizontal="right" vertical="center"/>
      <protection locked="0"/>
    </xf>
    <xf numFmtId="0" fontId="109" fillId="0" borderId="39" xfId="0" applyFont="1" applyFill="1" applyBorder="1" applyAlignment="1" applyProtection="1">
      <alignment horizontal="left" vertical="center" wrapText="1"/>
      <protection/>
    </xf>
    <xf numFmtId="0" fontId="109" fillId="0" borderId="40" xfId="0" applyFont="1" applyFill="1" applyBorder="1" applyAlignment="1" applyProtection="1">
      <alignment horizontal="left" vertical="center" wrapText="1"/>
      <protection/>
    </xf>
    <xf numFmtId="0" fontId="109" fillId="0" borderId="41" xfId="0" applyFont="1" applyFill="1" applyBorder="1" applyAlignment="1" applyProtection="1">
      <alignment horizontal="left" vertical="center" wrapText="1"/>
      <protection/>
    </xf>
    <xf numFmtId="0" fontId="102" fillId="30" borderId="42" xfId="0" applyFont="1" applyFill="1" applyBorder="1" applyAlignment="1" applyProtection="1">
      <alignment vertical="center"/>
      <protection locked="0"/>
    </xf>
    <xf numFmtId="0" fontId="113" fillId="30" borderId="43" xfId="0" applyFont="1" applyFill="1" applyBorder="1" applyAlignment="1" applyProtection="1">
      <alignment vertical="center"/>
      <protection locked="0"/>
    </xf>
    <xf numFmtId="0" fontId="101" fillId="0" borderId="39" xfId="0" applyFont="1" applyFill="1" applyBorder="1" applyAlignment="1" applyProtection="1">
      <alignment horizontal="left" vertical="center" wrapText="1"/>
      <protection/>
    </xf>
    <xf numFmtId="0" fontId="101" fillId="0" borderId="40" xfId="0" applyFont="1" applyFill="1" applyBorder="1" applyAlignment="1" applyProtection="1">
      <alignment horizontal="left" vertical="center" wrapText="1"/>
      <protection/>
    </xf>
    <xf numFmtId="0" fontId="102" fillId="0" borderId="40" xfId="0" applyFont="1" applyFill="1" applyBorder="1" applyAlignment="1" applyProtection="1">
      <alignment vertical="center" wrapText="1"/>
      <protection/>
    </xf>
    <xf numFmtId="0" fontId="114" fillId="0" borderId="23" xfId="0" applyFont="1" applyFill="1" applyBorder="1" applyAlignment="1" applyProtection="1">
      <alignment horizontal="left" vertical="center" wrapText="1"/>
      <protection/>
    </xf>
    <xf numFmtId="0" fontId="0" fillId="0" borderId="23" xfId="0" applyFill="1" applyBorder="1" applyAlignment="1" applyProtection="1">
      <alignment vertical="center" wrapText="1"/>
      <protection/>
    </xf>
    <xf numFmtId="0" fontId="109" fillId="0" borderId="23" xfId="0" applyFont="1" applyFill="1" applyBorder="1" applyAlignment="1" applyProtection="1">
      <alignment horizontal="left" vertical="center" wrapText="1"/>
      <protection/>
    </xf>
    <xf numFmtId="0" fontId="115" fillId="0" borderId="20" xfId="0" applyFont="1" applyFill="1" applyBorder="1" applyAlignment="1" applyProtection="1">
      <alignment vertical="center"/>
      <protection/>
    </xf>
    <xf numFmtId="0" fontId="116" fillId="0" borderId="20" xfId="0" applyFont="1" applyFill="1" applyBorder="1" applyAlignment="1" applyProtection="1">
      <alignment vertical="center"/>
      <protection/>
    </xf>
    <xf numFmtId="0" fontId="117" fillId="0" borderId="23" xfId="0" applyFont="1" applyFill="1" applyBorder="1" applyAlignment="1" applyProtection="1">
      <alignment horizontal="left" vertical="center" wrapText="1"/>
      <protection/>
    </xf>
    <xf numFmtId="0" fontId="118" fillId="0" borderId="23" xfId="0" applyFont="1" applyFill="1" applyBorder="1" applyAlignment="1" applyProtection="1">
      <alignment horizontal="left" vertical="center" wrapText="1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0" fontId="119" fillId="0" borderId="23" xfId="0" applyFont="1" applyFill="1" applyBorder="1" applyAlignment="1" applyProtection="1">
      <alignment horizontal="left" vertical="center" wrapText="1"/>
      <protection/>
    </xf>
    <xf numFmtId="0" fontId="103" fillId="0" borderId="23" xfId="0" applyFont="1" applyFill="1" applyBorder="1" applyAlignment="1" applyProtection="1">
      <alignment vertical="center" wrapText="1"/>
      <protection/>
    </xf>
    <xf numFmtId="0" fontId="109" fillId="30" borderId="44" xfId="0" applyFont="1" applyFill="1" applyBorder="1" applyAlignment="1" applyProtection="1">
      <alignment horizontal="left" vertical="center"/>
      <protection locked="0"/>
    </xf>
    <xf numFmtId="0" fontId="11" fillId="0" borderId="44" xfId="0" applyFont="1" applyBorder="1" applyAlignment="1" applyProtection="1">
      <alignment horizontal="left" vertical="center"/>
      <protection locked="0"/>
    </xf>
    <xf numFmtId="0" fontId="104" fillId="0" borderId="23" xfId="0" applyFont="1" applyFill="1" applyBorder="1" applyAlignment="1" applyProtection="1">
      <alignment horizontal="left" vertical="center" wrapText="1"/>
      <protection/>
    </xf>
    <xf numFmtId="0" fontId="88" fillId="0" borderId="23" xfId="0" applyFont="1" applyFill="1" applyBorder="1" applyAlignment="1" applyProtection="1">
      <alignment vertical="center" wrapText="1"/>
      <protection/>
    </xf>
    <xf numFmtId="0" fontId="88" fillId="0" borderId="39" xfId="0" applyFont="1" applyFill="1" applyBorder="1" applyAlignment="1" applyProtection="1">
      <alignment vertical="center" wrapText="1"/>
      <protection/>
    </xf>
    <xf numFmtId="0" fontId="120" fillId="0" borderId="20" xfId="0" applyFont="1" applyFill="1" applyBorder="1" applyAlignment="1" applyProtection="1">
      <alignment vertical="center"/>
      <protection/>
    </xf>
    <xf numFmtId="0" fontId="121" fillId="0" borderId="20" xfId="0" applyFont="1" applyBorder="1" applyAlignment="1" applyProtection="1">
      <alignment vertical="center"/>
      <protection/>
    </xf>
    <xf numFmtId="0" fontId="11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22" fillId="0" borderId="23" xfId="0" applyFont="1" applyFill="1" applyBorder="1" applyAlignment="1" applyProtection="1">
      <alignment vertical="center" wrapText="1"/>
      <protection/>
    </xf>
    <xf numFmtId="0" fontId="89" fillId="0" borderId="23" xfId="0" applyFont="1" applyFill="1" applyBorder="1" applyAlignment="1" applyProtection="1">
      <alignment vertical="center" wrapText="1"/>
      <protection/>
    </xf>
    <xf numFmtId="0" fontId="122" fillId="0" borderId="23" xfId="0" applyFont="1" applyFill="1" applyBorder="1" applyAlignment="1" applyProtection="1">
      <alignment horizontal="left" vertical="center" wrapText="1"/>
      <protection/>
    </xf>
    <xf numFmtId="0" fontId="123" fillId="0" borderId="23" xfId="0" applyFont="1" applyFill="1" applyBorder="1" applyAlignment="1" applyProtection="1">
      <alignment horizontal="left" vertical="center" wrapText="1"/>
      <protection/>
    </xf>
    <xf numFmtId="0" fontId="105" fillId="0" borderId="23" xfId="0" applyFont="1" applyFill="1" applyBorder="1" applyAlignment="1" applyProtection="1">
      <alignment vertical="center" wrapText="1"/>
      <protection/>
    </xf>
    <xf numFmtId="0" fontId="124" fillId="0" borderId="23" xfId="0" applyFont="1" applyFill="1" applyBorder="1" applyAlignment="1" applyProtection="1">
      <alignment horizontal="left" vertical="center" wrapText="1"/>
      <protection/>
    </xf>
    <xf numFmtId="0" fontId="95" fillId="30" borderId="44" xfId="0" applyFont="1" applyFill="1" applyBorder="1" applyAlignment="1" applyProtection="1">
      <alignment horizontal="left" vertical="center" wrapText="1"/>
      <protection locked="0"/>
    </xf>
    <xf numFmtId="0" fontId="0" fillId="30" borderId="44" xfId="0" applyFont="1" applyFill="1" applyBorder="1" applyAlignment="1" applyProtection="1">
      <alignment vertical="center" wrapText="1"/>
      <protection locked="0"/>
    </xf>
    <xf numFmtId="0" fontId="16" fillId="0" borderId="20" xfId="0" applyFont="1" applyFill="1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0" fontId="118" fillId="0" borderId="39" xfId="0" applyFont="1" applyFill="1" applyBorder="1" applyAlignment="1" applyProtection="1">
      <alignment horizontal="left" vertical="center" wrapText="1"/>
      <protection/>
    </xf>
    <xf numFmtId="0" fontId="118" fillId="0" borderId="40" xfId="0" applyFont="1" applyFill="1" applyBorder="1" applyAlignment="1" applyProtection="1">
      <alignment horizontal="left" vertical="center" wrapText="1"/>
      <protection/>
    </xf>
    <xf numFmtId="0" fontId="118" fillId="0" borderId="41" xfId="0" applyFont="1" applyFill="1" applyBorder="1" applyAlignment="1" applyProtection="1">
      <alignment horizontal="left" vertical="center" wrapText="1"/>
      <protection/>
    </xf>
    <xf numFmtId="0" fontId="11" fillId="0" borderId="44" xfId="0" applyFont="1" applyFill="1" applyBorder="1" applyAlignment="1" applyProtection="1">
      <alignment horizontal="right" vertical="center"/>
      <protection/>
    </xf>
    <xf numFmtId="0" fontId="11" fillId="0" borderId="44" xfId="0" applyFont="1" applyBorder="1" applyAlignment="1" applyProtection="1">
      <alignment horizontal="right" vertical="center"/>
      <protection/>
    </xf>
    <xf numFmtId="0" fontId="11" fillId="0" borderId="0" xfId="0" applyFont="1" applyAlignment="1" applyProtection="1">
      <alignment vertical="center"/>
      <protection/>
    </xf>
    <xf numFmtId="0" fontId="89" fillId="0" borderId="39" xfId="0" applyFont="1" applyFill="1" applyBorder="1" applyAlignment="1" applyProtection="1">
      <alignment vertical="center" wrapText="1"/>
      <protection/>
    </xf>
    <xf numFmtId="0" fontId="109" fillId="0" borderId="23" xfId="0" applyFont="1" applyFill="1" applyBorder="1" applyAlignment="1" applyProtection="1">
      <alignment horizontal="left" vertical="center"/>
      <protection/>
    </xf>
    <xf numFmtId="0" fontId="95" fillId="0" borderId="23" xfId="0" applyFont="1" applyBorder="1" applyAlignment="1" applyProtection="1">
      <alignment vertical="center"/>
      <protection/>
    </xf>
    <xf numFmtId="0" fontId="125" fillId="30" borderId="45" xfId="0" applyFont="1" applyFill="1" applyBorder="1" applyAlignment="1" applyProtection="1">
      <alignment horizontal="left" vertical="center" wrapText="1"/>
      <protection locked="0"/>
    </xf>
    <xf numFmtId="0" fontId="125" fillId="30" borderId="20" xfId="0" applyFont="1" applyFill="1" applyBorder="1" applyAlignment="1" applyProtection="1">
      <alignment horizontal="left" vertical="center" wrapText="1"/>
      <protection locked="0"/>
    </xf>
    <xf numFmtId="0" fontId="0" fillId="0" borderId="20" xfId="0" applyFont="1" applyBorder="1" applyAlignment="1" applyProtection="1">
      <alignment vertical="center" wrapText="1"/>
      <protection locked="0"/>
    </xf>
    <xf numFmtId="0" fontId="0" fillId="0" borderId="46" xfId="0" applyFont="1" applyBorder="1" applyAlignment="1" applyProtection="1">
      <alignment vertical="center" wrapText="1"/>
      <protection locked="0"/>
    </xf>
    <xf numFmtId="14" fontId="93" fillId="0" borderId="19" xfId="0" applyNumberFormat="1" applyFont="1" applyFill="1" applyBorder="1" applyAlignment="1" applyProtection="1">
      <alignment horizontal="left" vertical="center"/>
      <protection/>
    </xf>
    <xf numFmtId="0" fontId="95" fillId="0" borderId="19" xfId="0" applyFont="1" applyFill="1" applyBorder="1" applyAlignment="1" applyProtection="1">
      <alignment horizontal="left" vertical="center"/>
      <protection/>
    </xf>
    <xf numFmtId="0" fontId="95" fillId="30" borderId="44" xfId="0" applyFont="1" applyFill="1" applyBorder="1" applyAlignment="1" applyProtection="1">
      <alignment vertical="center" wrapText="1"/>
      <protection locked="0"/>
    </xf>
    <xf numFmtId="0" fontId="0" fillId="0" borderId="44" xfId="0" applyBorder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/>
      <protection/>
    </xf>
    <xf numFmtId="0" fontId="96" fillId="30" borderId="47" xfId="0" applyFont="1" applyFill="1" applyBorder="1" applyAlignment="1" applyProtection="1">
      <alignment horizontal="left" vertical="center" wrapText="1"/>
      <protection locked="0"/>
    </xf>
    <xf numFmtId="0" fontId="7" fillId="30" borderId="47" xfId="0" applyFont="1" applyFill="1" applyBorder="1" applyAlignment="1" applyProtection="1">
      <alignment vertical="center" wrapText="1"/>
      <protection locked="0"/>
    </xf>
    <xf numFmtId="0" fontId="0" fillId="30" borderId="23" xfId="0" applyFont="1" applyFill="1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11" fillId="30" borderId="42" xfId="0" applyFont="1" applyFill="1" applyBorder="1" applyAlignment="1" applyProtection="1">
      <alignment vertical="center" wrapText="1"/>
      <protection locked="0"/>
    </xf>
    <xf numFmtId="0" fontId="11" fillId="30" borderId="48" xfId="0" applyFont="1" applyFill="1" applyBorder="1" applyAlignment="1" applyProtection="1">
      <alignment vertical="center" wrapText="1"/>
      <protection locked="0"/>
    </xf>
    <xf numFmtId="0" fontId="11" fillId="30" borderId="43" xfId="0" applyFont="1" applyFill="1" applyBorder="1" applyAlignment="1" applyProtection="1">
      <alignment vertical="center" wrapText="1"/>
      <protection locked="0"/>
    </xf>
    <xf numFmtId="0" fontId="110" fillId="0" borderId="23" xfId="0" applyFont="1" applyFill="1" applyBorder="1" applyAlignment="1" applyProtection="1">
      <alignment horizontal="left" vertical="center" wrapText="1"/>
      <protection/>
    </xf>
    <xf numFmtId="0" fontId="113" fillId="0" borderId="23" xfId="0" applyFont="1" applyFill="1" applyBorder="1" applyAlignment="1" applyProtection="1">
      <alignment vertical="center" wrapText="1"/>
      <protection/>
    </xf>
    <xf numFmtId="0" fontId="113" fillId="0" borderId="39" xfId="0" applyFont="1" applyFill="1" applyBorder="1" applyAlignment="1" applyProtection="1">
      <alignment vertical="center" wrapText="1"/>
      <protection/>
    </xf>
    <xf numFmtId="0" fontId="95" fillId="0" borderId="23" xfId="0" applyFont="1" applyFill="1" applyBorder="1" applyAlignment="1" applyProtection="1">
      <alignment vertical="center" wrapText="1"/>
      <protection/>
    </xf>
    <xf numFmtId="0" fontId="11" fillId="30" borderId="49" xfId="0" applyFont="1" applyFill="1" applyBorder="1" applyAlignment="1" applyProtection="1">
      <alignment vertical="center" wrapText="1"/>
      <protection locked="0"/>
    </xf>
    <xf numFmtId="0" fontId="11" fillId="0" borderId="20" xfId="0" applyFont="1" applyBorder="1" applyAlignment="1" applyProtection="1">
      <alignment wrapText="1"/>
      <protection locked="0"/>
    </xf>
    <xf numFmtId="0" fontId="11" fillId="0" borderId="46" xfId="0" applyFont="1" applyBorder="1" applyAlignment="1" applyProtection="1">
      <alignment wrapText="1"/>
      <protection locked="0"/>
    </xf>
    <xf numFmtId="0" fontId="0" fillId="0" borderId="16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16" fillId="0" borderId="20" xfId="0" applyFont="1" applyFill="1" applyBorder="1" applyAlignment="1" applyProtection="1">
      <alignment horizontal="left" vertical="center" wrapText="1"/>
      <protection/>
    </xf>
    <xf numFmtId="0" fontId="118" fillId="34" borderId="45" xfId="0" applyFont="1" applyFill="1" applyBorder="1" applyAlignment="1" applyProtection="1">
      <alignment horizontal="left" vertical="center"/>
      <protection/>
    </xf>
    <xf numFmtId="0" fontId="118" fillId="34" borderId="20" xfId="0" applyFont="1" applyFill="1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46" xfId="0" applyBorder="1" applyAlignment="1" applyProtection="1">
      <alignment vertical="center"/>
      <protection/>
    </xf>
    <xf numFmtId="0" fontId="106" fillId="0" borderId="20" xfId="0" applyFont="1" applyFill="1" applyBorder="1" applyAlignment="1" applyProtection="1">
      <alignment horizontal="left" vertical="center" wrapText="1"/>
      <protection/>
    </xf>
    <xf numFmtId="0" fontId="106" fillId="0" borderId="23" xfId="0" applyFont="1" applyFill="1" applyBorder="1" applyAlignment="1" applyProtection="1">
      <alignment horizontal="left" vertical="center" wrapText="1"/>
      <protection/>
    </xf>
    <xf numFmtId="0" fontId="96" fillId="0" borderId="23" xfId="0" applyFont="1" applyFill="1" applyBorder="1" applyAlignment="1" applyProtection="1">
      <alignment vertical="center" wrapText="1"/>
      <protection/>
    </xf>
    <xf numFmtId="0" fontId="12" fillId="0" borderId="20" xfId="0" applyFont="1" applyFill="1" applyBorder="1" applyAlignment="1" applyProtection="1">
      <alignment horizontal="left" vertical="center" wrapText="1"/>
      <protection/>
    </xf>
    <xf numFmtId="0" fontId="118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0" fillId="0" borderId="23" xfId="0" applyFont="1" applyFill="1" applyBorder="1" applyAlignment="1" applyProtection="1">
      <alignment vertical="center" wrapText="1"/>
      <protection/>
    </xf>
    <xf numFmtId="0" fontId="114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16" fillId="0" borderId="20" xfId="0" applyFont="1" applyFill="1" applyBorder="1" applyAlignment="1" applyProtection="1">
      <alignment vertical="center"/>
      <protection/>
    </xf>
    <xf numFmtId="0" fontId="17" fillId="0" borderId="20" xfId="0" applyFont="1" applyBorder="1" applyAlignment="1" applyProtection="1">
      <alignment vertical="center"/>
      <protection/>
    </xf>
    <xf numFmtId="0" fontId="104" fillId="0" borderId="20" xfId="0" applyFont="1" applyFill="1" applyBorder="1" applyAlignment="1" applyProtection="1">
      <alignment vertical="center"/>
      <protection/>
    </xf>
    <xf numFmtId="0" fontId="89" fillId="0" borderId="20" xfId="0" applyFont="1" applyBorder="1" applyAlignment="1" applyProtection="1">
      <alignment vertical="center"/>
      <protection/>
    </xf>
    <xf numFmtId="0" fontId="102" fillId="30" borderId="50" xfId="0" applyFont="1" applyFill="1" applyBorder="1" applyAlignment="1" applyProtection="1">
      <alignment vertical="center"/>
      <protection locked="0"/>
    </xf>
    <xf numFmtId="0" fontId="113" fillId="30" borderId="51" xfId="0" applyFont="1" applyFill="1" applyBorder="1" applyAlignment="1" applyProtection="1">
      <alignment vertical="center"/>
      <protection locked="0"/>
    </xf>
    <xf numFmtId="0" fontId="95" fillId="30" borderId="47" xfId="0" applyFont="1" applyFill="1" applyBorder="1" applyAlignment="1" applyProtection="1">
      <alignment vertical="center" wrapText="1"/>
      <protection locked="0"/>
    </xf>
    <xf numFmtId="0" fontId="0" fillId="0" borderId="47" xfId="0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Euro 2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vmlDrawing" Target="../drawings/vmlDrawing1.v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34"/>
  <sheetViews>
    <sheetView tabSelected="1" zoomScalePageLayoutView="0" workbookViewId="0" topLeftCell="A1">
      <selection activeCell="E10" sqref="E10:K10"/>
    </sheetView>
  </sheetViews>
  <sheetFormatPr defaultColWidth="9.140625" defaultRowHeight="12.75"/>
  <cols>
    <col min="1" max="1" width="3.7109375" style="28" customWidth="1"/>
    <col min="2" max="2" width="4.7109375" style="1" customWidth="1"/>
    <col min="3" max="3" width="14.7109375" style="1" customWidth="1"/>
    <col min="4" max="4" width="12.7109375" style="1" customWidth="1"/>
    <col min="5" max="5" width="22.7109375" style="1" customWidth="1"/>
    <col min="6" max="6" width="4.7109375" style="1" customWidth="1"/>
    <col min="7" max="7" width="10.7109375" style="1" customWidth="1"/>
    <col min="8" max="9" width="4.7109375" style="1" customWidth="1"/>
    <col min="10" max="11" width="20.7109375" style="1" customWidth="1"/>
    <col min="12" max="13" width="7.421875" style="1" hidden="1" customWidth="1"/>
    <col min="14" max="14" width="9.140625" style="9" customWidth="1"/>
    <col min="15" max="15" width="8.8515625" style="1" bestFit="1" customWidth="1"/>
    <col min="16" max="16384" width="9.140625" style="1" customWidth="1"/>
  </cols>
  <sheetData>
    <row r="2" spans="2:11" ht="9.75" customHeight="1">
      <c r="B2" s="146" t="s">
        <v>159</v>
      </c>
      <c r="C2" s="146"/>
      <c r="D2" s="25" t="s">
        <v>4</v>
      </c>
      <c r="E2" s="25"/>
      <c r="F2" s="31"/>
      <c r="G2" s="182"/>
      <c r="H2" s="183"/>
      <c r="I2" s="25" t="s">
        <v>4</v>
      </c>
      <c r="J2" s="25"/>
      <c r="K2" s="21"/>
    </row>
    <row r="3" spans="2:11" ht="9.75" customHeight="1">
      <c r="B3" s="147" t="s">
        <v>160</v>
      </c>
      <c r="C3" s="147"/>
      <c r="D3" s="26" t="s">
        <v>2</v>
      </c>
      <c r="E3" s="26"/>
      <c r="F3" s="32"/>
      <c r="G3" s="184"/>
      <c r="H3" s="185"/>
      <c r="I3" s="26" t="s">
        <v>70</v>
      </c>
      <c r="J3" s="26"/>
      <c r="K3" s="22"/>
    </row>
    <row r="4" spans="2:11" ht="9.75" customHeight="1">
      <c r="B4" s="147" t="s">
        <v>161</v>
      </c>
      <c r="C4" s="147"/>
      <c r="D4" s="26" t="s">
        <v>69</v>
      </c>
      <c r="E4" s="26"/>
      <c r="F4" s="32"/>
      <c r="G4" s="184"/>
      <c r="H4" s="185"/>
      <c r="I4" s="26" t="s">
        <v>5</v>
      </c>
      <c r="J4" s="26"/>
      <c r="K4" s="22"/>
    </row>
    <row r="5" spans="2:12" ht="9.75" customHeight="1">
      <c r="B5" s="148" t="s">
        <v>162</v>
      </c>
      <c r="C5" s="148"/>
      <c r="D5" s="27" t="s">
        <v>3</v>
      </c>
      <c r="E5" s="27"/>
      <c r="F5" s="33"/>
      <c r="G5" s="186"/>
      <c r="H5" s="187"/>
      <c r="I5" s="27" t="s">
        <v>181</v>
      </c>
      <c r="J5" s="27"/>
      <c r="K5" s="24"/>
      <c r="L5" s="8"/>
    </row>
    <row r="6" spans="2:13" ht="36.75" customHeight="1">
      <c r="B6" s="23" t="s">
        <v>185</v>
      </c>
      <c r="C6" s="23"/>
      <c r="D6" s="23"/>
      <c r="E6" s="20"/>
      <c r="F6" s="20"/>
      <c r="G6" s="20"/>
      <c r="H6" s="20"/>
      <c r="I6" s="20"/>
      <c r="J6" s="20"/>
      <c r="K6" s="20"/>
      <c r="L6" s="191"/>
      <c r="M6" s="5"/>
    </row>
    <row r="7" spans="1:14" s="3" customFormat="1" ht="19.5" customHeight="1">
      <c r="A7" s="29"/>
      <c r="B7" s="16" t="s">
        <v>186</v>
      </c>
      <c r="C7" s="16"/>
      <c r="D7" s="16"/>
      <c r="E7" s="15"/>
      <c r="F7" s="15"/>
      <c r="J7" s="14"/>
      <c r="K7" s="14"/>
      <c r="L7" s="14"/>
      <c r="M7" s="6"/>
      <c r="N7" s="10"/>
    </row>
    <row r="8" spans="1:14" s="3" customFormat="1" ht="7.5" customHeight="1">
      <c r="A8" s="29"/>
      <c r="B8" s="16"/>
      <c r="C8" s="16"/>
      <c r="D8" s="16"/>
      <c r="E8" s="15"/>
      <c r="F8" s="15"/>
      <c r="J8" s="14"/>
      <c r="K8" s="14"/>
      <c r="L8" s="14"/>
      <c r="M8" s="6"/>
      <c r="N8" s="10"/>
    </row>
    <row r="9" spans="1:14" s="3" customFormat="1" ht="22.5" customHeight="1">
      <c r="A9" s="29"/>
      <c r="B9" s="43" t="s">
        <v>48</v>
      </c>
      <c r="C9" s="43"/>
      <c r="D9" s="44"/>
      <c r="E9" s="45"/>
      <c r="F9" s="45"/>
      <c r="G9" s="46"/>
      <c r="H9" s="46"/>
      <c r="I9" s="46"/>
      <c r="J9" s="46"/>
      <c r="K9" s="46"/>
      <c r="L9" s="14"/>
      <c r="M9" s="6"/>
      <c r="N9" s="10"/>
    </row>
    <row r="10" spans="1:14" s="3" customFormat="1" ht="21.75" customHeight="1">
      <c r="A10" s="18"/>
      <c r="B10" s="176" t="s">
        <v>109</v>
      </c>
      <c r="C10" s="90"/>
      <c r="D10" s="90"/>
      <c r="E10" s="299"/>
      <c r="F10" s="300"/>
      <c r="G10" s="300"/>
      <c r="H10" s="300"/>
      <c r="I10" s="300"/>
      <c r="J10" s="300"/>
      <c r="K10" s="300"/>
      <c r="L10" s="192"/>
      <c r="M10" s="11"/>
      <c r="N10" s="10"/>
    </row>
    <row r="11" spans="1:14" s="3" customFormat="1" ht="21.75" customHeight="1">
      <c r="A11" s="18"/>
      <c r="B11" s="174" t="s">
        <v>7</v>
      </c>
      <c r="C11" s="90"/>
      <c r="D11" s="90"/>
      <c r="E11" s="256"/>
      <c r="F11" s="257"/>
      <c r="G11" s="257"/>
      <c r="H11" s="257"/>
      <c r="I11" s="257"/>
      <c r="J11" s="257"/>
      <c r="K11" s="257"/>
      <c r="L11" s="192"/>
      <c r="M11" s="11"/>
      <c r="N11" s="10"/>
    </row>
    <row r="12" spans="1:14" s="3" customFormat="1" ht="21.75" customHeight="1">
      <c r="A12" s="18"/>
      <c r="B12" s="174" t="s">
        <v>49</v>
      </c>
      <c r="C12" s="90"/>
      <c r="D12" s="90"/>
      <c r="E12" s="256"/>
      <c r="F12" s="257"/>
      <c r="G12" s="257"/>
      <c r="H12" s="257"/>
      <c r="I12" s="257"/>
      <c r="J12" s="257"/>
      <c r="K12" s="257"/>
      <c r="L12" s="192"/>
      <c r="M12" s="11"/>
      <c r="N12" s="10"/>
    </row>
    <row r="13" spans="1:14" s="3" customFormat="1" ht="21.75" customHeight="1">
      <c r="A13" s="18"/>
      <c r="B13" s="174" t="s">
        <v>171</v>
      </c>
      <c r="C13" s="90"/>
      <c r="D13" s="90"/>
      <c r="E13" s="256"/>
      <c r="F13" s="257"/>
      <c r="G13" s="257"/>
      <c r="H13" s="257"/>
      <c r="I13" s="257"/>
      <c r="J13" s="257"/>
      <c r="K13" s="257"/>
      <c r="L13" s="192"/>
      <c r="M13" s="11"/>
      <c r="N13" s="10"/>
    </row>
    <row r="14" spans="1:14" s="3" customFormat="1" ht="21.75" customHeight="1">
      <c r="A14" s="18"/>
      <c r="B14" s="174" t="s">
        <v>9</v>
      </c>
      <c r="C14" s="90"/>
      <c r="D14" s="90"/>
      <c r="E14" s="256"/>
      <c r="F14" s="257"/>
      <c r="G14" s="257"/>
      <c r="H14" s="257"/>
      <c r="I14" s="257"/>
      <c r="J14" s="257"/>
      <c r="K14" s="257"/>
      <c r="L14" s="192"/>
      <c r="M14" s="11"/>
      <c r="N14" s="10"/>
    </row>
    <row r="15" spans="1:14" s="3" customFormat="1" ht="21.75" customHeight="1">
      <c r="A15" s="18"/>
      <c r="B15" s="174" t="s">
        <v>110</v>
      </c>
      <c r="C15" s="90"/>
      <c r="D15" s="90"/>
      <c r="E15" s="256"/>
      <c r="F15" s="257"/>
      <c r="G15" s="257"/>
      <c r="H15" s="257"/>
      <c r="I15" s="257"/>
      <c r="J15" s="257"/>
      <c r="K15" s="257"/>
      <c r="L15" s="192"/>
      <c r="M15" s="11"/>
      <c r="N15" s="10"/>
    </row>
    <row r="16" spans="1:14" s="41" customFormat="1" ht="7.5" customHeight="1">
      <c r="A16" s="39"/>
      <c r="B16" s="38"/>
      <c r="C16" s="38"/>
      <c r="D16" s="38"/>
      <c r="E16" s="69"/>
      <c r="F16" s="69"/>
      <c r="G16" s="70"/>
      <c r="H16" s="70"/>
      <c r="I16" s="70"/>
      <c r="J16" s="70"/>
      <c r="K16" s="70"/>
      <c r="L16" s="193"/>
      <c r="M16" s="11"/>
      <c r="N16" s="40"/>
    </row>
    <row r="17" spans="1:14" s="3" customFormat="1" ht="21.75" customHeight="1">
      <c r="A17" s="18"/>
      <c r="B17" s="86" t="s">
        <v>10</v>
      </c>
      <c r="C17" s="47"/>
      <c r="D17" s="71"/>
      <c r="E17" s="72"/>
      <c r="F17" s="72"/>
      <c r="G17" s="73"/>
      <c r="H17" s="73"/>
      <c r="I17" s="73"/>
      <c r="J17" s="73"/>
      <c r="K17" s="73"/>
      <c r="L17" s="192"/>
      <c r="M17" s="11"/>
      <c r="N17" s="10"/>
    </row>
    <row r="18" spans="1:14" s="3" customFormat="1" ht="34.5" customHeight="1">
      <c r="A18" s="64"/>
      <c r="B18" s="258" t="s">
        <v>8</v>
      </c>
      <c r="C18" s="258"/>
      <c r="D18" s="258"/>
      <c r="E18" s="259"/>
      <c r="F18" s="259"/>
      <c r="G18" s="260"/>
      <c r="H18" s="260"/>
      <c r="I18" s="260"/>
      <c r="J18" s="260"/>
      <c r="K18" s="260"/>
      <c r="L18" s="192"/>
      <c r="M18" s="11"/>
      <c r="N18" s="10"/>
    </row>
    <row r="19" spans="1:14" s="3" customFormat="1" ht="21.75" customHeight="1">
      <c r="A19" s="18"/>
      <c r="B19" s="246" t="s">
        <v>128</v>
      </c>
      <c r="C19" s="246"/>
      <c r="D19" s="246"/>
      <c r="E19" s="237"/>
      <c r="F19" s="237"/>
      <c r="G19" s="238"/>
      <c r="H19" s="238"/>
      <c r="I19" s="238"/>
      <c r="J19" s="238"/>
      <c r="K19" s="238"/>
      <c r="L19" s="192"/>
      <c r="M19" s="11"/>
      <c r="N19" s="10"/>
    </row>
    <row r="20" spans="1:14" s="3" customFormat="1" ht="21.75" customHeight="1">
      <c r="A20" s="18"/>
      <c r="B20" s="246" t="s">
        <v>179</v>
      </c>
      <c r="C20" s="246"/>
      <c r="D20" s="246"/>
      <c r="E20" s="237"/>
      <c r="F20" s="237"/>
      <c r="G20" s="238"/>
      <c r="H20" s="238"/>
      <c r="I20" s="238"/>
      <c r="J20" s="238"/>
      <c r="K20" s="238"/>
      <c r="L20" s="192"/>
      <c r="M20" s="11"/>
      <c r="N20" s="10"/>
    </row>
    <row r="21" spans="1:14" s="3" customFormat="1" ht="21.75" customHeight="1">
      <c r="A21" s="18"/>
      <c r="B21" s="246" t="s">
        <v>129</v>
      </c>
      <c r="C21" s="246"/>
      <c r="D21" s="246"/>
      <c r="E21" s="237"/>
      <c r="F21" s="237"/>
      <c r="G21" s="238"/>
      <c r="H21" s="238"/>
      <c r="I21" s="238"/>
      <c r="J21" s="238"/>
      <c r="K21" s="238"/>
      <c r="L21" s="192"/>
      <c r="M21" s="11"/>
      <c r="N21" s="10"/>
    </row>
    <row r="22" spans="1:14" s="3" customFormat="1" ht="21.75" customHeight="1">
      <c r="A22" s="18"/>
      <c r="B22" s="246" t="s">
        <v>50</v>
      </c>
      <c r="C22" s="246"/>
      <c r="D22" s="246"/>
      <c r="E22" s="222" t="s">
        <v>74</v>
      </c>
      <c r="F22" s="223"/>
      <c r="G22" s="223"/>
      <c r="H22" s="244" t="s">
        <v>73</v>
      </c>
      <c r="I22" s="245"/>
      <c r="J22" s="245"/>
      <c r="K22" s="175"/>
      <c r="L22" s="192"/>
      <c r="M22" s="11"/>
      <c r="N22" s="10"/>
    </row>
    <row r="23" spans="1:15" s="3" customFormat="1" ht="7.5" customHeight="1">
      <c r="A23" s="18"/>
      <c r="B23" s="17"/>
      <c r="C23" s="17"/>
      <c r="D23" s="2"/>
      <c r="E23" s="37"/>
      <c r="F23" s="18"/>
      <c r="G23" s="17"/>
      <c r="H23" s="17"/>
      <c r="I23" s="42"/>
      <c r="J23" s="254"/>
      <c r="K23" s="255"/>
      <c r="L23" s="194"/>
      <c r="M23" s="11"/>
      <c r="N23" s="10"/>
      <c r="O23" s="13"/>
    </row>
    <row r="24" spans="1:15" s="3" customFormat="1" ht="21.75" customHeight="1">
      <c r="A24" s="39"/>
      <c r="B24" s="89" t="s">
        <v>173</v>
      </c>
      <c r="C24" s="56"/>
      <c r="D24" s="59"/>
      <c r="E24" s="60"/>
      <c r="F24" s="61"/>
      <c r="G24" s="62"/>
      <c r="H24" s="62"/>
      <c r="I24" s="52"/>
      <c r="J24" s="74"/>
      <c r="K24" s="75"/>
      <c r="L24" s="195"/>
      <c r="M24" s="11"/>
      <c r="N24" s="10"/>
      <c r="O24" s="13"/>
    </row>
    <row r="25" spans="1:15" s="41" customFormat="1" ht="4.5" customHeight="1" thickBot="1">
      <c r="A25" s="39"/>
      <c r="B25" s="53"/>
      <c r="C25" s="53"/>
      <c r="D25" s="53"/>
      <c r="E25" s="53"/>
      <c r="F25" s="53"/>
      <c r="G25" s="53"/>
      <c r="H25" s="53"/>
      <c r="I25" s="42"/>
      <c r="J25" s="76"/>
      <c r="K25" s="77"/>
      <c r="L25" s="196"/>
      <c r="M25" s="11"/>
      <c r="N25" s="40"/>
      <c r="O25" s="58"/>
    </row>
    <row r="26" spans="1:15" s="3" customFormat="1" ht="21.75" customHeight="1" thickBot="1">
      <c r="A26" s="39"/>
      <c r="B26" s="114"/>
      <c r="C26" s="172" t="s">
        <v>106</v>
      </c>
      <c r="D26" s="78"/>
      <c r="E26" s="78"/>
      <c r="F26" s="79"/>
      <c r="G26" s="78"/>
      <c r="H26" s="115"/>
      <c r="I26" s="173" t="s">
        <v>45</v>
      </c>
      <c r="J26" s="116"/>
      <c r="K26" s="116"/>
      <c r="L26" s="195"/>
      <c r="M26" s="11"/>
      <c r="N26" s="10"/>
      <c r="O26" s="13"/>
    </row>
    <row r="27" spans="1:15" s="3" customFormat="1" ht="18" customHeight="1">
      <c r="A27" s="39"/>
      <c r="B27" s="229"/>
      <c r="C27" s="229"/>
      <c r="D27" s="230"/>
      <c r="E27" s="230"/>
      <c r="F27" s="230"/>
      <c r="G27" s="230"/>
      <c r="H27" s="80"/>
      <c r="I27" s="117" t="s">
        <v>158</v>
      </c>
      <c r="J27" s="118"/>
      <c r="K27" s="118"/>
      <c r="L27" s="195"/>
      <c r="M27" s="11"/>
      <c r="N27" s="10"/>
      <c r="O27" s="13"/>
    </row>
    <row r="28" spans="1:15" s="3" customFormat="1" ht="21.75" customHeight="1">
      <c r="A28" s="39"/>
      <c r="B28" s="86" t="s">
        <v>174</v>
      </c>
      <c r="C28" s="48"/>
      <c r="D28" s="49"/>
      <c r="E28" s="50"/>
      <c r="F28" s="51"/>
      <c r="G28" s="52"/>
      <c r="H28" s="52"/>
      <c r="I28" s="55"/>
      <c r="J28" s="74"/>
      <c r="K28" s="75"/>
      <c r="L28" s="195"/>
      <c r="M28" s="11"/>
      <c r="N28" s="10"/>
      <c r="O28" s="13"/>
    </row>
    <row r="29" spans="1:15" s="41" customFormat="1" ht="4.5" customHeight="1" thickBot="1">
      <c r="A29" s="39"/>
      <c r="B29" s="57"/>
      <c r="C29" s="54"/>
      <c r="D29" s="54"/>
      <c r="E29" s="54"/>
      <c r="F29" s="54"/>
      <c r="G29" s="54"/>
      <c r="H29" s="54"/>
      <c r="I29" s="42"/>
      <c r="J29" s="76"/>
      <c r="K29" s="77"/>
      <c r="L29" s="196"/>
      <c r="M29" s="11"/>
      <c r="N29" s="40"/>
      <c r="O29" s="58"/>
    </row>
    <row r="30" spans="1:15" s="3" customFormat="1" ht="21.75" customHeight="1" thickBot="1">
      <c r="A30" s="39"/>
      <c r="B30" s="114"/>
      <c r="C30" s="171" t="s">
        <v>51</v>
      </c>
      <c r="D30" s="68"/>
      <c r="E30" s="68"/>
      <c r="F30" s="68"/>
      <c r="G30" s="68"/>
      <c r="H30" s="114"/>
      <c r="I30" s="171" t="s">
        <v>12</v>
      </c>
      <c r="J30" s="171"/>
      <c r="K30" s="77"/>
      <c r="L30" s="195"/>
      <c r="M30" s="11"/>
      <c r="N30" s="10"/>
      <c r="O30" s="13"/>
    </row>
    <row r="31" spans="1:15" s="41" customFormat="1" ht="4.5" customHeight="1" thickBot="1">
      <c r="A31" s="39"/>
      <c r="B31" s="57"/>
      <c r="C31" s="54"/>
      <c r="D31" s="54"/>
      <c r="E31" s="54"/>
      <c r="F31" s="54"/>
      <c r="G31" s="54"/>
      <c r="H31" s="54"/>
      <c r="I31" s="42"/>
      <c r="J31" s="76"/>
      <c r="K31" s="77"/>
      <c r="L31" s="196"/>
      <c r="M31" s="11"/>
      <c r="N31" s="40"/>
      <c r="O31" s="58"/>
    </row>
    <row r="32" spans="1:15" s="3" customFormat="1" ht="21.75" customHeight="1" thickBot="1">
      <c r="A32" s="39"/>
      <c r="B32" s="114"/>
      <c r="C32" s="171" t="s">
        <v>11</v>
      </c>
      <c r="D32" s="68"/>
      <c r="E32" s="68"/>
      <c r="F32" s="68"/>
      <c r="G32" s="68"/>
      <c r="H32" s="114"/>
      <c r="I32" s="171" t="s">
        <v>68</v>
      </c>
      <c r="J32" s="63"/>
      <c r="K32" s="77"/>
      <c r="L32" s="195"/>
      <c r="M32" s="11"/>
      <c r="N32" s="10"/>
      <c r="O32" s="13"/>
    </row>
    <row r="33" spans="1:15" s="41" customFormat="1" ht="4.5" customHeight="1" thickBot="1">
      <c r="A33" s="39"/>
      <c r="B33" s="57"/>
      <c r="C33" s="54"/>
      <c r="D33" s="54"/>
      <c r="E33" s="54"/>
      <c r="F33" s="54"/>
      <c r="G33" s="54"/>
      <c r="H33" s="54"/>
      <c r="I33" s="42"/>
      <c r="J33" s="76"/>
      <c r="K33" s="77"/>
      <c r="L33" s="196"/>
      <c r="M33" s="11"/>
      <c r="N33" s="40"/>
      <c r="O33" s="58"/>
    </row>
    <row r="34" spans="1:15" s="3" customFormat="1" ht="21.75" customHeight="1" thickBot="1">
      <c r="A34" s="39"/>
      <c r="B34" s="114"/>
      <c r="C34" s="270" t="s">
        <v>172</v>
      </c>
      <c r="D34" s="271"/>
      <c r="E34" s="271"/>
      <c r="F34" s="271"/>
      <c r="G34" s="271"/>
      <c r="H34" s="271"/>
      <c r="I34" s="271"/>
      <c r="J34" s="271"/>
      <c r="K34" s="272"/>
      <c r="L34" s="195"/>
      <c r="M34" s="11"/>
      <c r="N34" s="10"/>
      <c r="O34" s="13"/>
    </row>
    <row r="35" spans="1:15" s="3" customFormat="1" ht="9.75" customHeight="1">
      <c r="A35" s="39"/>
      <c r="B35" s="229"/>
      <c r="C35" s="229"/>
      <c r="D35" s="230"/>
      <c r="E35" s="230"/>
      <c r="F35" s="230"/>
      <c r="G35" s="230"/>
      <c r="H35" s="80"/>
      <c r="I35" s="42"/>
      <c r="J35" s="76"/>
      <c r="K35" s="77"/>
      <c r="L35" s="195"/>
      <c r="M35" s="11"/>
      <c r="N35" s="10"/>
      <c r="O35" s="13"/>
    </row>
    <row r="36" spans="1:15" s="3" customFormat="1" ht="21.75" customHeight="1">
      <c r="A36" s="39"/>
      <c r="B36" s="86" t="s">
        <v>52</v>
      </c>
      <c r="C36" s="48"/>
      <c r="D36" s="49"/>
      <c r="E36" s="50"/>
      <c r="F36" s="51"/>
      <c r="G36" s="52"/>
      <c r="H36" s="52"/>
      <c r="I36" s="55"/>
      <c r="J36" s="166" t="s">
        <v>65</v>
      </c>
      <c r="K36" s="75"/>
      <c r="L36" s="195"/>
      <c r="M36" s="11"/>
      <c r="N36" s="10"/>
      <c r="O36" s="13"/>
    </row>
    <row r="37" spans="1:15" s="3" customFormat="1" ht="4.5" customHeight="1">
      <c r="A37" s="39"/>
      <c r="B37" s="89"/>
      <c r="C37" s="56"/>
      <c r="D37" s="59"/>
      <c r="E37" s="60"/>
      <c r="F37" s="92"/>
      <c r="G37" s="62"/>
      <c r="H37" s="62"/>
      <c r="I37" s="93"/>
      <c r="J37" s="94"/>
      <c r="K37" s="91"/>
      <c r="L37" s="195"/>
      <c r="M37" s="11"/>
      <c r="N37" s="10"/>
      <c r="O37" s="13"/>
    </row>
    <row r="38" spans="1:14" s="12" customFormat="1" ht="19.5" customHeight="1">
      <c r="A38" s="30"/>
      <c r="B38" s="224" t="s">
        <v>38</v>
      </c>
      <c r="C38" s="224"/>
      <c r="D38" s="231"/>
      <c r="E38" s="231"/>
      <c r="F38" s="231"/>
      <c r="G38" s="232"/>
      <c r="H38" s="232"/>
      <c r="I38" s="232"/>
      <c r="J38" s="95"/>
      <c r="K38" s="97"/>
      <c r="L38" s="65" t="s">
        <v>0</v>
      </c>
      <c r="M38" s="4" t="s">
        <v>1</v>
      </c>
      <c r="N38" s="34"/>
    </row>
    <row r="39" spans="1:14" ht="19.5" customHeight="1">
      <c r="A39" s="19"/>
      <c r="B39" s="233" t="s">
        <v>39</v>
      </c>
      <c r="C39" s="233"/>
      <c r="D39" s="232"/>
      <c r="E39" s="232"/>
      <c r="F39" s="232"/>
      <c r="G39" s="232"/>
      <c r="H39" s="232"/>
      <c r="I39" s="232"/>
      <c r="J39" s="126">
        <f>J140</f>
        <v>0</v>
      </c>
      <c r="K39" s="98"/>
      <c r="L39" s="197" t="e">
        <f>((HOUR(#REF!)*60)+MINUTE(#REF!))/60</f>
        <v>#REF!</v>
      </c>
      <c r="M39" s="7" t="e">
        <f>((HOUR(#REF!)*60)+MINUTE(#REF!))/60</f>
        <v>#REF!</v>
      </c>
      <c r="N39" s="35"/>
    </row>
    <row r="40" spans="1:14" ht="19.5" customHeight="1">
      <c r="A40" s="19"/>
      <c r="B40" s="233" t="s">
        <v>22</v>
      </c>
      <c r="C40" s="233"/>
      <c r="D40" s="232"/>
      <c r="E40" s="232"/>
      <c r="F40" s="232"/>
      <c r="G40" s="232"/>
      <c r="H40" s="232"/>
      <c r="I40" s="232"/>
      <c r="J40" s="126">
        <f>J168</f>
        <v>0</v>
      </c>
      <c r="K40" s="98"/>
      <c r="L40" s="197" t="e">
        <f>((HOUR(#REF!)*60)+MINUTE(#REF!))/60</f>
        <v>#REF!</v>
      </c>
      <c r="M40" s="7" t="e">
        <f>((HOUR(#REF!)*60)+MINUTE(#REF!))/60</f>
        <v>#REF!</v>
      </c>
      <c r="N40" s="35"/>
    </row>
    <row r="41" spans="1:14" ht="19.5" customHeight="1">
      <c r="A41" s="19"/>
      <c r="B41" s="233" t="s">
        <v>43</v>
      </c>
      <c r="C41" s="233"/>
      <c r="D41" s="232"/>
      <c r="E41" s="232"/>
      <c r="F41" s="232"/>
      <c r="G41" s="232"/>
      <c r="H41" s="232"/>
      <c r="I41" s="232"/>
      <c r="J41" s="126">
        <f>J187+J188</f>
        <v>0</v>
      </c>
      <c r="K41" s="98"/>
      <c r="L41" s="197" t="e">
        <f>((HOUR(#REF!)*60)+MINUTE(#REF!))/60</f>
        <v>#REF!</v>
      </c>
      <c r="M41" s="7" t="e">
        <f>((HOUR(#REF!)*60)+MINUTE(#REF!))/60</f>
        <v>#REF!</v>
      </c>
      <c r="N41" s="35"/>
    </row>
    <row r="42" spans="1:14" ht="19.5" customHeight="1">
      <c r="A42" s="19"/>
      <c r="B42" s="234" t="s">
        <v>44</v>
      </c>
      <c r="C42" s="234"/>
      <c r="D42" s="235"/>
      <c r="E42" s="235"/>
      <c r="F42" s="235"/>
      <c r="G42" s="235"/>
      <c r="H42" s="235"/>
      <c r="I42" s="235"/>
      <c r="J42" s="190">
        <f>J192+J196</f>
        <v>0</v>
      </c>
      <c r="K42" s="98"/>
      <c r="L42" s="197" t="e">
        <f>((HOUR(#REF!)*60)+MINUTE(#REF!))/60</f>
        <v>#REF!</v>
      </c>
      <c r="M42" s="7" t="e">
        <f>((HOUR(#REF!)*60)+MINUTE(#REF!))/60</f>
        <v>#REF!</v>
      </c>
      <c r="N42" s="35"/>
    </row>
    <row r="43" spans="1:14" ht="19.5" customHeight="1">
      <c r="A43" s="19"/>
      <c r="B43" s="233" t="s">
        <v>111</v>
      </c>
      <c r="C43" s="233"/>
      <c r="D43" s="232"/>
      <c r="E43" s="232"/>
      <c r="F43" s="232"/>
      <c r="G43" s="232"/>
      <c r="H43" s="232"/>
      <c r="I43" s="232"/>
      <c r="J43" s="126">
        <f>J189</f>
        <v>0</v>
      </c>
      <c r="K43" s="98"/>
      <c r="L43" s="197" t="e">
        <f>((HOUR(#REF!)*60)+MINUTE(#REF!))/60</f>
        <v>#REF!</v>
      </c>
      <c r="M43" s="7" t="e">
        <f>((HOUR(#REF!)*60)+MINUTE(#REF!))/60</f>
        <v>#REF!</v>
      </c>
      <c r="N43" s="35"/>
    </row>
    <row r="44" spans="1:14" ht="19.5" customHeight="1">
      <c r="A44" s="19"/>
      <c r="B44" s="233" t="s">
        <v>40</v>
      </c>
      <c r="C44" s="233"/>
      <c r="D44" s="232"/>
      <c r="E44" s="232"/>
      <c r="F44" s="232"/>
      <c r="G44" s="232"/>
      <c r="H44" s="232"/>
      <c r="I44" s="232"/>
      <c r="J44" s="126">
        <f>J190+J191</f>
        <v>0</v>
      </c>
      <c r="K44" s="98"/>
      <c r="L44" s="197" t="e">
        <f>((HOUR(#REF!)*60)+MINUTE(#REF!))/60</f>
        <v>#REF!</v>
      </c>
      <c r="M44" s="7" t="e">
        <f>((HOUR(#REF!)*60)+MINUTE(#REF!))/60</f>
        <v>#REF!</v>
      </c>
      <c r="N44" s="35"/>
    </row>
    <row r="45" spans="1:14" ht="19.5" customHeight="1">
      <c r="A45" s="19"/>
      <c r="B45" s="233" t="s">
        <v>53</v>
      </c>
      <c r="C45" s="233"/>
      <c r="D45" s="232"/>
      <c r="E45" s="232"/>
      <c r="F45" s="232"/>
      <c r="G45" s="232"/>
      <c r="H45" s="232"/>
      <c r="I45" s="232"/>
      <c r="J45" s="168">
        <f>J193+J195</f>
        <v>0</v>
      </c>
      <c r="K45" s="98"/>
      <c r="L45" s="197" t="e">
        <f>((HOUR(#REF!)*60)+MINUTE(#REF!))/60</f>
        <v>#REF!</v>
      </c>
      <c r="M45" s="7" t="e">
        <f>((HOUR(#REF!)*60)+MINUTE(#REF!))/60</f>
        <v>#REF!</v>
      </c>
      <c r="N45" s="35"/>
    </row>
    <row r="46" spans="1:14" ht="19.5" customHeight="1">
      <c r="A46" s="19"/>
      <c r="B46" s="233" t="s">
        <v>82</v>
      </c>
      <c r="C46" s="233"/>
      <c r="D46" s="232"/>
      <c r="E46" s="232"/>
      <c r="F46" s="232"/>
      <c r="G46" s="232"/>
      <c r="H46" s="232"/>
      <c r="I46" s="247"/>
      <c r="J46" s="169">
        <f>J218</f>
        <v>0</v>
      </c>
      <c r="K46" s="167"/>
      <c r="L46" s="197" t="e">
        <f>((HOUR(#REF!)*60)+MINUTE(#REF!))/60</f>
        <v>#REF!</v>
      </c>
      <c r="M46" s="7" t="e">
        <f>((HOUR(#REF!)*60)+MINUTE(#REF!))/60</f>
        <v>#REF!</v>
      </c>
      <c r="N46" s="35"/>
    </row>
    <row r="47" spans="1:14" ht="19.5" customHeight="1">
      <c r="A47" s="19"/>
      <c r="B47" s="233" t="s">
        <v>83</v>
      </c>
      <c r="C47" s="233"/>
      <c r="D47" s="232"/>
      <c r="E47" s="232"/>
      <c r="F47" s="232"/>
      <c r="G47" s="232"/>
      <c r="H47" s="232"/>
      <c r="I47" s="247"/>
      <c r="J47" s="169">
        <f>J220</f>
        <v>0</v>
      </c>
      <c r="K47" s="167"/>
      <c r="L47" s="197" t="e">
        <f>((HOUR(#REF!)*60)+MINUTE(#REF!))/60</f>
        <v>#REF!</v>
      </c>
      <c r="M47" s="7" t="e">
        <f>((HOUR(#REF!)*60)+MINUTE(#REF!))/60</f>
        <v>#REF!</v>
      </c>
      <c r="N47" s="35"/>
    </row>
    <row r="48" spans="1:14" ht="19.5" customHeight="1">
      <c r="A48" s="19"/>
      <c r="B48" s="266" t="s">
        <v>177</v>
      </c>
      <c r="C48" s="266"/>
      <c r="D48" s="267"/>
      <c r="E48" s="267"/>
      <c r="F48" s="267"/>
      <c r="G48" s="267"/>
      <c r="H48" s="267"/>
      <c r="I48" s="268"/>
      <c r="J48" s="188">
        <f>J224</f>
        <v>0</v>
      </c>
      <c r="K48" s="189">
        <f>J224*J225</f>
        <v>0</v>
      </c>
      <c r="L48" s="197" t="e">
        <f>((HOUR(#REF!)*60)+MINUTE(#REF!))/60</f>
        <v>#REF!</v>
      </c>
      <c r="M48" s="7" t="e">
        <f>((HOUR(#REF!)*60)+MINUTE(#REF!))/60</f>
        <v>#REF!</v>
      </c>
      <c r="N48" s="35"/>
    </row>
    <row r="49" ht="7.5" customHeight="1"/>
    <row r="50" spans="1:14" ht="23.25" customHeight="1">
      <c r="A50" s="36"/>
      <c r="B50" s="280" t="s">
        <v>6</v>
      </c>
      <c r="C50" s="281"/>
      <c r="D50" s="281"/>
      <c r="E50" s="281"/>
      <c r="F50" s="281"/>
      <c r="G50" s="282"/>
      <c r="H50" s="282"/>
      <c r="I50" s="282"/>
      <c r="J50" s="282"/>
      <c r="K50" s="283"/>
      <c r="L50" s="197" t="e">
        <f>((HOUR(#REF!)*60)+MINUTE(#REF!))/60</f>
        <v>#REF!</v>
      </c>
      <c r="M50" s="7" t="e">
        <f>((HOUR(#REF!)*60)+MINUTE(#REF!))/60</f>
        <v>#REF!</v>
      </c>
      <c r="N50" s="35"/>
    </row>
    <row r="51" spans="1:14" ht="37.5" customHeight="1">
      <c r="A51" s="19"/>
      <c r="B51" s="250" t="s">
        <v>180</v>
      </c>
      <c r="C51" s="251"/>
      <c r="D51" s="252"/>
      <c r="E51" s="252"/>
      <c r="F51" s="252"/>
      <c r="G51" s="252"/>
      <c r="H51" s="252"/>
      <c r="I51" s="252"/>
      <c r="J51" s="252"/>
      <c r="K51" s="253"/>
      <c r="L51" s="197" t="e">
        <f>((HOUR(#REF!)*60)+MINUTE(#REF!))/60</f>
        <v>#REF!</v>
      </c>
      <c r="M51" s="7" t="e">
        <f>((HOUR(#REF!)*60)+MINUTE(#REF!))/60</f>
        <v>#REF!</v>
      </c>
      <c r="N51" s="35"/>
    </row>
    <row r="52" ht="7.5" customHeight="1"/>
    <row r="53" spans="1:14" ht="23.25" customHeight="1">
      <c r="A53" s="36"/>
      <c r="B53" s="280" t="s">
        <v>178</v>
      </c>
      <c r="C53" s="281"/>
      <c r="D53" s="281"/>
      <c r="E53" s="281"/>
      <c r="F53" s="281"/>
      <c r="G53" s="282"/>
      <c r="H53" s="282"/>
      <c r="I53" s="282"/>
      <c r="J53" s="282"/>
      <c r="K53" s="283"/>
      <c r="L53" s="197" t="e">
        <f>((HOUR(#REF!)*60)+MINUTE(#REF!))/60</f>
        <v>#REF!</v>
      </c>
      <c r="M53" s="7" t="e">
        <f>((HOUR(#REF!)*60)+MINUTE(#REF!))/60</f>
        <v>#REF!</v>
      </c>
      <c r="N53" s="35"/>
    </row>
    <row r="54" spans="1:14" ht="30" customHeight="1">
      <c r="A54" s="19"/>
      <c r="B54" s="250"/>
      <c r="C54" s="251"/>
      <c r="D54" s="252"/>
      <c r="E54" s="252"/>
      <c r="F54" s="252"/>
      <c r="G54" s="252"/>
      <c r="H54" s="252"/>
      <c r="I54" s="252"/>
      <c r="J54" s="252"/>
      <c r="K54" s="253"/>
      <c r="L54" s="197" t="e">
        <f>((HOUR(#REF!)*60)+MINUTE(#REF!))/60</f>
        <v>#REF!</v>
      </c>
      <c r="M54" s="7" t="e">
        <f>((HOUR(#REF!)*60)+MINUTE(#REF!))/60</f>
        <v>#REF!</v>
      </c>
      <c r="N54" s="35"/>
    </row>
    <row r="56" spans="2:11" ht="9.75" customHeight="1">
      <c r="B56" s="146" t="s">
        <v>159</v>
      </c>
      <c r="C56" s="146"/>
      <c r="D56" s="25" t="s">
        <v>4</v>
      </c>
      <c r="E56" s="25"/>
      <c r="F56" s="31"/>
      <c r="G56" s="273"/>
      <c r="H56" s="274"/>
      <c r="I56" s="25" t="s">
        <v>4</v>
      </c>
      <c r="J56" s="25"/>
      <c r="K56" s="21"/>
    </row>
    <row r="57" spans="2:11" ht="9.75" customHeight="1">
      <c r="B57" s="147" t="s">
        <v>160</v>
      </c>
      <c r="C57" s="147"/>
      <c r="D57" s="26" t="s">
        <v>2</v>
      </c>
      <c r="E57" s="26"/>
      <c r="F57" s="32"/>
      <c r="G57" s="275"/>
      <c r="H57" s="276"/>
      <c r="I57" s="26" t="s">
        <v>70</v>
      </c>
      <c r="J57" s="26"/>
      <c r="K57" s="22"/>
    </row>
    <row r="58" spans="2:11" ht="9.75" customHeight="1">
      <c r="B58" s="147" t="s">
        <v>161</v>
      </c>
      <c r="C58" s="147"/>
      <c r="D58" s="26" t="s">
        <v>69</v>
      </c>
      <c r="E58" s="26"/>
      <c r="F58" s="32"/>
      <c r="G58" s="275"/>
      <c r="H58" s="276"/>
      <c r="I58" s="26" t="s">
        <v>5</v>
      </c>
      <c r="J58" s="26"/>
      <c r="K58" s="22"/>
    </row>
    <row r="59" spans="2:12" ht="9.75" customHeight="1">
      <c r="B59" s="148" t="s">
        <v>162</v>
      </c>
      <c r="C59" s="148"/>
      <c r="D59" s="27" t="s">
        <v>3</v>
      </c>
      <c r="E59" s="27"/>
      <c r="F59" s="33"/>
      <c r="G59" s="277"/>
      <c r="H59" s="278"/>
      <c r="I59" s="27" t="s">
        <v>184</v>
      </c>
      <c r="J59" s="27"/>
      <c r="K59" s="24"/>
      <c r="L59" s="8"/>
    </row>
    <row r="61" spans="1:15" s="3" customFormat="1" ht="21.75" customHeight="1">
      <c r="A61" s="39"/>
      <c r="B61" s="239" t="s">
        <v>175</v>
      </c>
      <c r="C61" s="239"/>
      <c r="D61" s="239"/>
      <c r="E61" s="239"/>
      <c r="F61" s="239"/>
      <c r="G61" s="239"/>
      <c r="H61" s="239"/>
      <c r="I61" s="239"/>
      <c r="J61" s="239"/>
      <c r="K61" s="239"/>
      <c r="L61" s="195"/>
      <c r="M61" s="11"/>
      <c r="N61" s="10"/>
      <c r="O61" s="13"/>
    </row>
    <row r="62" spans="1:15" s="41" customFormat="1" ht="4.5" customHeight="1" thickBot="1">
      <c r="A62" s="39"/>
      <c r="B62" s="57"/>
      <c r="C62" s="54"/>
      <c r="D62" s="54"/>
      <c r="E62" s="54"/>
      <c r="F62" s="54"/>
      <c r="G62" s="54"/>
      <c r="H62" s="54"/>
      <c r="I62" s="42"/>
      <c r="J62" s="76"/>
      <c r="K62" s="77"/>
      <c r="L62" s="196"/>
      <c r="M62" s="11"/>
      <c r="N62" s="40"/>
      <c r="O62" s="58"/>
    </row>
    <row r="63" spans="1:15" s="3" customFormat="1" ht="21.75" customHeight="1" thickBot="1">
      <c r="A63" s="39"/>
      <c r="B63" s="114"/>
      <c r="C63" s="171" t="s">
        <v>14</v>
      </c>
      <c r="D63" s="68"/>
      <c r="E63" s="68"/>
      <c r="F63" s="114"/>
      <c r="G63" s="171" t="s">
        <v>13</v>
      </c>
      <c r="H63" s="198"/>
      <c r="I63" s="114"/>
      <c r="J63" s="177" t="s">
        <v>81</v>
      </c>
      <c r="K63" s="131"/>
      <c r="L63" s="195"/>
      <c r="M63" s="11"/>
      <c r="N63" s="10"/>
      <c r="O63" s="13"/>
    </row>
    <row r="64" spans="1:15" s="41" customFormat="1" ht="4.5" customHeight="1" thickBot="1">
      <c r="A64" s="39"/>
      <c r="B64" s="57"/>
      <c r="C64" s="54"/>
      <c r="D64" s="54"/>
      <c r="E64" s="54"/>
      <c r="F64" s="54"/>
      <c r="G64" s="54"/>
      <c r="H64" s="57"/>
      <c r="I64" s="54"/>
      <c r="J64" s="42"/>
      <c r="K64" s="77"/>
      <c r="L64" s="196"/>
      <c r="M64" s="11"/>
      <c r="N64" s="40"/>
      <c r="O64" s="58"/>
    </row>
    <row r="65" spans="1:15" s="3" customFormat="1" ht="21.75" customHeight="1" thickBot="1">
      <c r="A65" s="39"/>
      <c r="B65" s="114"/>
      <c r="C65" s="177" t="s">
        <v>78</v>
      </c>
      <c r="D65" s="68"/>
      <c r="E65" s="68"/>
      <c r="F65" s="114"/>
      <c r="G65" s="171" t="s">
        <v>17</v>
      </c>
      <c r="H65" s="198"/>
      <c r="I65" s="114"/>
      <c r="J65" s="177" t="s">
        <v>112</v>
      </c>
      <c r="K65" s="132"/>
      <c r="L65" s="195"/>
      <c r="M65" s="11"/>
      <c r="N65" s="10"/>
      <c r="O65" s="13"/>
    </row>
    <row r="66" spans="1:15" s="41" customFormat="1" ht="4.5" customHeight="1">
      <c r="A66" s="39"/>
      <c r="B66" s="156"/>
      <c r="C66" s="156"/>
      <c r="D66" s="156"/>
      <c r="E66" s="156"/>
      <c r="F66" s="156"/>
      <c r="G66" s="156"/>
      <c r="H66" s="156"/>
      <c r="I66" s="157"/>
      <c r="J66" s="158"/>
      <c r="K66" s="159"/>
      <c r="L66" s="196"/>
      <c r="M66" s="11"/>
      <c r="N66" s="40"/>
      <c r="O66" s="58"/>
    </row>
    <row r="67" spans="1:15" s="41" customFormat="1" ht="4.5" customHeight="1" thickBot="1">
      <c r="A67" s="39"/>
      <c r="B67" s="57"/>
      <c r="C67" s="54"/>
      <c r="D67" s="54"/>
      <c r="E67" s="54"/>
      <c r="F67" s="54"/>
      <c r="G67" s="54"/>
      <c r="H67" s="54"/>
      <c r="I67" s="42"/>
      <c r="J67" s="76"/>
      <c r="K67" s="77"/>
      <c r="L67" s="196"/>
      <c r="M67" s="11"/>
      <c r="N67" s="40"/>
      <c r="O67" s="58"/>
    </row>
    <row r="68" spans="1:15" s="3" customFormat="1" ht="21.75" customHeight="1" thickBot="1">
      <c r="A68" s="39"/>
      <c r="B68" s="114"/>
      <c r="C68" s="177" t="s">
        <v>91</v>
      </c>
      <c r="D68" s="142"/>
      <c r="E68" s="68"/>
      <c r="F68" s="68"/>
      <c r="G68" s="68"/>
      <c r="I68" s="114"/>
      <c r="J68" s="177" t="s">
        <v>93</v>
      </c>
      <c r="K68" s="77"/>
      <c r="L68" s="195"/>
      <c r="M68" s="11"/>
      <c r="N68" s="10"/>
      <c r="O68" s="13"/>
    </row>
    <row r="69" spans="1:15" s="41" customFormat="1" ht="4.5" customHeight="1" thickBot="1">
      <c r="A69" s="39"/>
      <c r="B69" s="57"/>
      <c r="C69" s="54"/>
      <c r="D69" s="54"/>
      <c r="E69" s="54"/>
      <c r="F69" s="54"/>
      <c r="G69" s="54"/>
      <c r="H69" s="54"/>
      <c r="I69" s="42"/>
      <c r="J69" s="76"/>
      <c r="K69" s="77"/>
      <c r="L69" s="196"/>
      <c r="M69" s="11"/>
      <c r="N69" s="40"/>
      <c r="O69" s="58"/>
    </row>
    <row r="70" spans="1:15" s="3" customFormat="1" ht="21.75" customHeight="1" thickBot="1">
      <c r="A70" s="39"/>
      <c r="B70" s="114"/>
      <c r="C70" s="177" t="s">
        <v>92</v>
      </c>
      <c r="D70" s="142"/>
      <c r="E70" s="142"/>
      <c r="F70" s="68"/>
      <c r="G70" s="68"/>
      <c r="H70" s="160"/>
      <c r="I70" s="263" t="s">
        <v>176</v>
      </c>
      <c r="J70" s="264"/>
      <c r="K70" s="265"/>
      <c r="L70" s="195"/>
      <c r="M70" s="11"/>
      <c r="N70" s="10"/>
      <c r="O70" s="13"/>
    </row>
    <row r="71" spans="1:15" s="41" customFormat="1" ht="4.5" customHeight="1">
      <c r="A71" s="39"/>
      <c r="B71" s="57"/>
      <c r="C71" s="54"/>
      <c r="D71" s="54"/>
      <c r="E71" s="54"/>
      <c r="F71" s="54"/>
      <c r="G71" s="54"/>
      <c r="H71" s="54"/>
      <c r="I71" s="42"/>
      <c r="J71" s="76"/>
      <c r="K71" s="77"/>
      <c r="L71" s="196"/>
      <c r="M71" s="11"/>
      <c r="N71" s="40"/>
      <c r="O71" s="58"/>
    </row>
    <row r="72" spans="1:15" s="41" customFormat="1" ht="4.5" customHeight="1">
      <c r="A72" s="39"/>
      <c r="B72" s="57"/>
      <c r="C72" s="54"/>
      <c r="D72" s="54"/>
      <c r="E72" s="54"/>
      <c r="F72" s="54"/>
      <c r="G72" s="54"/>
      <c r="H72" s="54"/>
      <c r="I72" s="42"/>
      <c r="J72" s="76"/>
      <c r="K72" s="77"/>
      <c r="L72" s="196"/>
      <c r="M72" s="11"/>
      <c r="N72" s="40"/>
      <c r="O72" s="58"/>
    </row>
    <row r="73" spans="1:15" s="41" customFormat="1" ht="4.5" customHeight="1">
      <c r="A73" s="39"/>
      <c r="B73" s="57"/>
      <c r="C73" s="54"/>
      <c r="D73" s="54"/>
      <c r="E73" s="54"/>
      <c r="F73" s="54"/>
      <c r="G73" s="54"/>
      <c r="H73" s="54"/>
      <c r="I73" s="42"/>
      <c r="J73" s="76"/>
      <c r="K73" s="77"/>
      <c r="L73" s="196"/>
      <c r="M73" s="11"/>
      <c r="N73" s="40"/>
      <c r="O73" s="58"/>
    </row>
    <row r="74" spans="1:15" s="3" customFormat="1" ht="21.75" customHeight="1">
      <c r="A74" s="39"/>
      <c r="B74" s="145" t="s">
        <v>108</v>
      </c>
      <c r="C74" s="144"/>
      <c r="D74" s="49"/>
      <c r="E74" s="50"/>
      <c r="F74" s="51"/>
      <c r="G74" s="52"/>
      <c r="H74" s="52"/>
      <c r="I74" s="55"/>
      <c r="J74" s="74"/>
      <c r="K74" s="75"/>
      <c r="L74" s="195"/>
      <c r="M74" s="11"/>
      <c r="N74" s="10"/>
      <c r="O74" s="13"/>
    </row>
    <row r="75" spans="1:15" s="41" customFormat="1" ht="4.5" customHeight="1">
      <c r="A75" s="39"/>
      <c r="B75" s="57"/>
      <c r="C75" s="54"/>
      <c r="D75" s="54"/>
      <c r="E75" s="54"/>
      <c r="F75" s="54"/>
      <c r="G75" s="54"/>
      <c r="H75" s="54"/>
      <c r="I75" s="42"/>
      <c r="J75" s="76"/>
      <c r="K75" s="77"/>
      <c r="L75" s="196"/>
      <c r="M75" s="11"/>
      <c r="N75" s="40"/>
      <c r="O75" s="58"/>
    </row>
    <row r="76" spans="1:14" ht="19.5" customHeight="1">
      <c r="A76" s="19"/>
      <c r="B76" s="212" t="s">
        <v>54</v>
      </c>
      <c r="C76" s="212"/>
      <c r="D76" s="212"/>
      <c r="E76" s="212"/>
      <c r="F76" s="212"/>
      <c r="G76" s="212"/>
      <c r="H76" s="212"/>
      <c r="I76" s="212"/>
      <c r="J76" s="99"/>
      <c r="K76" s="81"/>
      <c r="L76" s="197" t="e">
        <f>((HOUR(#REF!)*60)+MINUTE(#REF!))/60</f>
        <v>#REF!</v>
      </c>
      <c r="M76" s="7" t="e">
        <f>((HOUR(#REF!)*60)+MINUTE(#REF!))/60</f>
        <v>#REF!</v>
      </c>
      <c r="N76" s="35"/>
    </row>
    <row r="77" spans="1:14" ht="19.5" customHeight="1">
      <c r="A77" s="19"/>
      <c r="B77" s="204" t="s">
        <v>94</v>
      </c>
      <c r="C77" s="205"/>
      <c r="D77" s="205"/>
      <c r="E77" s="205"/>
      <c r="F77" s="205"/>
      <c r="G77" s="205"/>
      <c r="H77" s="205"/>
      <c r="I77" s="206"/>
      <c r="J77" s="99"/>
      <c r="K77" s="81"/>
      <c r="L77" s="197" t="e">
        <f>((HOUR(#REF!)*60)+MINUTE(#REF!))/60</f>
        <v>#REF!</v>
      </c>
      <c r="M77" s="7" t="e">
        <f>((HOUR(#REF!)*60)+MINUTE(#REF!))/60</f>
        <v>#REF!</v>
      </c>
      <c r="N77" s="35"/>
    </row>
    <row r="78" spans="1:14" ht="19.5" customHeight="1">
      <c r="A78" s="19"/>
      <c r="B78" s="204" t="s">
        <v>95</v>
      </c>
      <c r="C78" s="205"/>
      <c r="D78" s="205"/>
      <c r="E78" s="205"/>
      <c r="F78" s="205"/>
      <c r="G78" s="205"/>
      <c r="H78" s="205"/>
      <c r="I78" s="206"/>
      <c r="J78" s="99"/>
      <c r="K78" s="81"/>
      <c r="L78" s="197" t="e">
        <f>((HOUR(#REF!)*60)+MINUTE(#REF!))/60</f>
        <v>#REF!</v>
      </c>
      <c r="M78" s="7" t="e">
        <f>((HOUR(#REF!)*60)+MINUTE(#REF!))/60</f>
        <v>#REF!</v>
      </c>
      <c r="N78" s="35"/>
    </row>
    <row r="79" spans="1:14" ht="19.5" customHeight="1">
      <c r="A79" s="19"/>
      <c r="B79" s="241" t="s">
        <v>15</v>
      </c>
      <c r="C79" s="242"/>
      <c r="D79" s="242"/>
      <c r="E79" s="242"/>
      <c r="F79" s="242"/>
      <c r="G79" s="242"/>
      <c r="H79" s="242"/>
      <c r="I79" s="243"/>
      <c r="J79" s="100">
        <f>SUM(J77:J78)</f>
        <v>0</v>
      </c>
      <c r="K79" s="81"/>
      <c r="L79" s="197"/>
      <c r="M79" s="7"/>
      <c r="N79" s="35"/>
    </row>
    <row r="80" spans="1:14" ht="19.5" customHeight="1">
      <c r="A80" s="19"/>
      <c r="B80" s="214" t="s">
        <v>55</v>
      </c>
      <c r="C80" s="214"/>
      <c r="D80" s="269"/>
      <c r="E80" s="269"/>
      <c r="F80" s="269"/>
      <c r="G80" s="269"/>
      <c r="H80" s="269"/>
      <c r="I80" s="269"/>
      <c r="J80" s="99"/>
      <c r="K80" s="81"/>
      <c r="L80" s="197" t="e">
        <f>((HOUR(#REF!)*60)+MINUTE(#REF!))/60</f>
        <v>#REF!</v>
      </c>
      <c r="M80" s="7" t="e">
        <f>((HOUR(#REF!)*60)+MINUTE(#REF!))/60</f>
        <v>#REF!</v>
      </c>
      <c r="N80" s="35"/>
    </row>
    <row r="81" spans="1:14" ht="19.5" customHeight="1">
      <c r="A81" s="19"/>
      <c r="B81" s="214" t="s">
        <v>96</v>
      </c>
      <c r="C81" s="214"/>
      <c r="D81" s="269"/>
      <c r="E81" s="269"/>
      <c r="F81" s="269"/>
      <c r="G81" s="269"/>
      <c r="H81" s="269"/>
      <c r="I81" s="269"/>
      <c r="J81" s="99"/>
      <c r="K81" s="81"/>
      <c r="L81" s="197" t="e">
        <f>((HOUR(#REF!)*60)+MINUTE(#REF!))/60</f>
        <v>#REF!</v>
      </c>
      <c r="M81" s="7" t="e">
        <f>((HOUR(#REF!)*60)+MINUTE(#REF!))/60</f>
        <v>#REF!</v>
      </c>
      <c r="N81" s="35"/>
    </row>
    <row r="82" spans="1:14" ht="19.5" customHeight="1">
      <c r="A82" s="19"/>
      <c r="B82" s="214" t="s">
        <v>97</v>
      </c>
      <c r="C82" s="214"/>
      <c r="D82" s="269"/>
      <c r="E82" s="269"/>
      <c r="F82" s="269"/>
      <c r="G82" s="269"/>
      <c r="H82" s="269"/>
      <c r="I82" s="269"/>
      <c r="J82" s="99"/>
      <c r="K82" s="81"/>
      <c r="L82" s="197" t="e">
        <f>((HOUR(#REF!)*60)+MINUTE(#REF!))/60</f>
        <v>#REF!</v>
      </c>
      <c r="M82" s="7" t="e">
        <f>((HOUR(#REF!)*60)+MINUTE(#REF!))/60</f>
        <v>#REF!</v>
      </c>
      <c r="N82" s="35"/>
    </row>
    <row r="83" spans="1:14" ht="19.5" customHeight="1">
      <c r="A83" s="19"/>
      <c r="B83" s="248" t="s">
        <v>16</v>
      </c>
      <c r="C83" s="301"/>
      <c r="D83" s="301"/>
      <c r="E83" s="301"/>
      <c r="F83" s="301"/>
      <c r="G83" s="301"/>
      <c r="H83" s="261" t="s">
        <v>75</v>
      </c>
      <c r="I83" s="262"/>
      <c r="J83" s="262"/>
      <c r="K83" s="262"/>
      <c r="L83" s="197" t="e">
        <f>((HOUR(#REF!)*60)+MINUTE(#REF!))/60</f>
        <v>#REF!</v>
      </c>
      <c r="M83" s="7" t="e">
        <f>((HOUR(#REF!)*60)+MINUTE(#REF!))/60</f>
        <v>#REF!</v>
      </c>
      <c r="N83" s="35"/>
    </row>
    <row r="84" spans="1:14" ht="19.5" customHeight="1">
      <c r="A84" s="19"/>
      <c r="B84" s="248" t="s">
        <v>98</v>
      </c>
      <c r="C84" s="249"/>
      <c r="D84" s="249"/>
      <c r="E84" s="249"/>
      <c r="F84" s="249"/>
      <c r="G84" s="249"/>
      <c r="H84" s="261" t="s">
        <v>75</v>
      </c>
      <c r="I84" s="262"/>
      <c r="J84" s="262"/>
      <c r="K84" s="262"/>
      <c r="L84" s="197" t="e">
        <f>((HOUR(#REF!)*60)+MINUTE(#REF!))/60</f>
        <v>#REF!</v>
      </c>
      <c r="M84" s="7" t="e">
        <f>((HOUR(#REF!)*60)+MINUTE(#REF!))/60</f>
        <v>#REF!</v>
      </c>
      <c r="N84" s="35"/>
    </row>
    <row r="85" spans="1:14" ht="19.5" customHeight="1">
      <c r="A85" s="19"/>
      <c r="B85" s="248" t="s">
        <v>99</v>
      </c>
      <c r="C85" s="249"/>
      <c r="D85" s="249"/>
      <c r="E85" s="249"/>
      <c r="F85" s="249"/>
      <c r="G85" s="249"/>
      <c r="H85" s="261" t="s">
        <v>75</v>
      </c>
      <c r="I85" s="262"/>
      <c r="J85" s="262"/>
      <c r="K85" s="262"/>
      <c r="L85" s="197" t="e">
        <f>((HOUR(#REF!)*60)+MINUTE(#REF!))/60</f>
        <v>#REF!</v>
      </c>
      <c r="M85" s="7" t="e">
        <f>((HOUR(#REF!)*60)+MINUTE(#REF!))/60</f>
        <v>#REF!</v>
      </c>
      <c r="N85" s="35"/>
    </row>
    <row r="86" spans="1:14" ht="19.5" customHeight="1">
      <c r="A86" s="19"/>
      <c r="B86" s="248" t="s">
        <v>100</v>
      </c>
      <c r="C86" s="249"/>
      <c r="D86" s="249"/>
      <c r="E86" s="249"/>
      <c r="F86" s="249"/>
      <c r="G86" s="249"/>
      <c r="H86" s="261" t="s">
        <v>75</v>
      </c>
      <c r="I86" s="262"/>
      <c r="J86" s="262"/>
      <c r="K86" s="262"/>
      <c r="L86" s="197" t="e">
        <f>((HOUR(#REF!)*60)+MINUTE(#REF!))/60</f>
        <v>#REF!</v>
      </c>
      <c r="M86" s="7" t="e">
        <f>((HOUR(#REF!)*60)+MINUTE(#REF!))/60</f>
        <v>#REF!</v>
      </c>
      <c r="N86" s="35"/>
    </row>
    <row r="87" spans="1:14" ht="19.5" customHeight="1">
      <c r="A87" s="19"/>
      <c r="B87" s="248" t="s">
        <v>101</v>
      </c>
      <c r="C87" s="249"/>
      <c r="D87" s="249"/>
      <c r="E87" s="249"/>
      <c r="F87" s="249"/>
      <c r="G87" s="249"/>
      <c r="H87" s="261" t="s">
        <v>75</v>
      </c>
      <c r="I87" s="262"/>
      <c r="J87" s="262"/>
      <c r="K87" s="262"/>
      <c r="L87" s="197" t="e">
        <f>((HOUR(#REF!)*60)+MINUTE(#REF!))/60</f>
        <v>#REF!</v>
      </c>
      <c r="M87" s="7" t="e">
        <f>((HOUR(#REF!)*60)+MINUTE(#REF!))/60</f>
        <v>#REF!</v>
      </c>
      <c r="N87" s="35"/>
    </row>
    <row r="88" spans="1:14" ht="19.5" customHeight="1">
      <c r="A88" s="19"/>
      <c r="B88" s="248" t="s">
        <v>102</v>
      </c>
      <c r="C88" s="249"/>
      <c r="D88" s="249"/>
      <c r="E88" s="249"/>
      <c r="F88" s="249"/>
      <c r="G88" s="249"/>
      <c r="H88" s="261" t="s">
        <v>75</v>
      </c>
      <c r="I88" s="262"/>
      <c r="J88" s="262"/>
      <c r="K88" s="262"/>
      <c r="L88" s="197" t="e">
        <f>((HOUR(#REF!)*60)+MINUTE(#REF!))/60</f>
        <v>#REF!</v>
      </c>
      <c r="M88" s="7" t="e">
        <f>((HOUR(#REF!)*60)+MINUTE(#REF!))/60</f>
        <v>#REF!</v>
      </c>
      <c r="N88" s="35"/>
    </row>
    <row r="89" spans="1:15" s="41" customFormat="1" ht="4.5" customHeight="1">
      <c r="A89" s="39"/>
      <c r="B89" s="57"/>
      <c r="C89" s="54"/>
      <c r="D89" s="54"/>
      <c r="E89" s="54"/>
      <c r="F89" s="54"/>
      <c r="G89" s="54"/>
      <c r="H89" s="54"/>
      <c r="I89" s="42"/>
      <c r="J89" s="76"/>
      <c r="K89" s="77"/>
      <c r="L89" s="196"/>
      <c r="M89" s="11"/>
      <c r="N89" s="40"/>
      <c r="O89" s="58"/>
    </row>
    <row r="90" spans="1:14" s="12" customFormat="1" ht="19.5" customHeight="1">
      <c r="A90" s="30"/>
      <c r="B90" s="86" t="s">
        <v>36</v>
      </c>
      <c r="C90" s="86"/>
      <c r="D90" s="86"/>
      <c r="E90" s="86"/>
      <c r="F90" s="86"/>
      <c r="G90" s="86"/>
      <c r="H90" s="86"/>
      <c r="I90" s="86"/>
      <c r="J90" s="66"/>
      <c r="K90" s="66"/>
      <c r="L90" s="65" t="s">
        <v>0</v>
      </c>
      <c r="M90" s="4" t="s">
        <v>1</v>
      </c>
      <c r="N90" s="34"/>
    </row>
    <row r="91" spans="1:15" s="41" customFormat="1" ht="4.5" customHeight="1">
      <c r="A91" s="39"/>
      <c r="B91" s="57"/>
      <c r="C91" s="54"/>
      <c r="D91" s="54"/>
      <c r="E91" s="54"/>
      <c r="F91" s="54"/>
      <c r="G91" s="54"/>
      <c r="H91" s="54"/>
      <c r="I91" s="42"/>
      <c r="J91" s="76"/>
      <c r="K91" s="77"/>
      <c r="L91" s="196"/>
      <c r="M91" s="11"/>
      <c r="N91" s="40"/>
      <c r="O91" s="58"/>
    </row>
    <row r="92" spans="1:14" ht="19.5" customHeight="1">
      <c r="A92" s="19"/>
      <c r="B92" s="218" t="s">
        <v>18</v>
      </c>
      <c r="C92" s="218"/>
      <c r="D92" s="218"/>
      <c r="E92" s="218"/>
      <c r="F92" s="218"/>
      <c r="G92" s="218"/>
      <c r="H92" s="218"/>
      <c r="I92" s="218"/>
      <c r="J92" s="101">
        <f>J93+J94</f>
        <v>0</v>
      </c>
      <c r="K92" s="81"/>
      <c r="L92" s="197" t="e">
        <f>((HOUR(#REF!)*60)+MINUTE(#REF!))/60</f>
        <v>#REF!</v>
      </c>
      <c r="M92" s="7" t="e">
        <f>((HOUR(#REF!)*60)+MINUTE(#REF!))/60</f>
        <v>#REF!</v>
      </c>
      <c r="N92" s="35"/>
    </row>
    <row r="93" spans="1:14" ht="19.5" customHeight="1">
      <c r="A93" s="19"/>
      <c r="B93" s="212" t="s">
        <v>19</v>
      </c>
      <c r="C93" s="212"/>
      <c r="D93" s="212"/>
      <c r="E93" s="212"/>
      <c r="F93" s="212"/>
      <c r="G93" s="212"/>
      <c r="H93" s="212"/>
      <c r="I93" s="212"/>
      <c r="J93" s="102">
        <v>0</v>
      </c>
      <c r="K93" s="81"/>
      <c r="L93" s="197" t="e">
        <f>((HOUR(#REF!)*60)+MINUTE(#REF!))/60</f>
        <v>#REF!</v>
      </c>
      <c r="M93" s="7" t="e">
        <f>((HOUR(#REF!)*60)+MINUTE(#REF!))/60</f>
        <v>#REF!</v>
      </c>
      <c r="N93" s="35"/>
    </row>
    <row r="94" spans="1:14" ht="19.5" customHeight="1">
      <c r="A94" s="19"/>
      <c r="B94" s="214" t="s">
        <v>103</v>
      </c>
      <c r="C94" s="214"/>
      <c r="D94" s="269"/>
      <c r="E94" s="269"/>
      <c r="F94" s="269"/>
      <c r="G94" s="269"/>
      <c r="H94" s="269"/>
      <c r="I94" s="269"/>
      <c r="J94" s="102">
        <v>0</v>
      </c>
      <c r="K94" s="81"/>
      <c r="L94" s="197" t="e">
        <f>((HOUR(#REF!)*60)+MINUTE(#REF!))/60</f>
        <v>#REF!</v>
      </c>
      <c r="M94" s="7" t="e">
        <f>((HOUR(#REF!)*60)+MINUTE(#REF!))/60</f>
        <v>#REF!</v>
      </c>
      <c r="N94" s="35"/>
    </row>
    <row r="95" spans="1:15" s="41" customFormat="1" ht="4.5" customHeight="1">
      <c r="A95" s="39"/>
      <c r="B95" s="57"/>
      <c r="C95" s="54"/>
      <c r="D95" s="54"/>
      <c r="E95" s="54"/>
      <c r="F95" s="54"/>
      <c r="G95" s="54"/>
      <c r="H95" s="54"/>
      <c r="I95" s="42"/>
      <c r="J95" s="76"/>
      <c r="K95" s="77"/>
      <c r="L95" s="196"/>
      <c r="M95" s="11"/>
      <c r="N95" s="40"/>
      <c r="O95" s="58"/>
    </row>
    <row r="96" spans="1:14" s="12" customFormat="1" ht="19.5" customHeight="1">
      <c r="A96" s="30"/>
      <c r="B96" s="279" t="s">
        <v>37</v>
      </c>
      <c r="C96" s="279"/>
      <c r="D96" s="279"/>
      <c r="E96" s="279"/>
      <c r="F96" s="279"/>
      <c r="G96" s="279"/>
      <c r="H96" s="279"/>
      <c r="I96" s="279"/>
      <c r="J96" s="161" t="s">
        <v>65</v>
      </c>
      <c r="K96" s="66"/>
      <c r="L96" s="65" t="s">
        <v>0</v>
      </c>
      <c r="M96" s="4" t="s">
        <v>1</v>
      </c>
      <c r="N96" s="34"/>
    </row>
    <row r="97" spans="1:15" s="41" customFormat="1" ht="4.5" customHeight="1">
      <c r="A97" s="39"/>
      <c r="B97" s="57"/>
      <c r="C97" s="54"/>
      <c r="D97" s="54"/>
      <c r="E97" s="54"/>
      <c r="F97" s="54"/>
      <c r="G97" s="54"/>
      <c r="H97" s="54"/>
      <c r="I97" s="42"/>
      <c r="J97" s="76"/>
      <c r="K97" s="77"/>
      <c r="L97" s="196"/>
      <c r="M97" s="11"/>
      <c r="N97" s="40"/>
      <c r="O97" s="58"/>
    </row>
    <row r="98" spans="1:14" ht="19.5" customHeight="1">
      <c r="A98" s="19"/>
      <c r="B98" s="218" t="s">
        <v>107</v>
      </c>
      <c r="C98" s="218"/>
      <c r="D98" s="218"/>
      <c r="E98" s="218"/>
      <c r="F98" s="218"/>
      <c r="G98" s="218"/>
      <c r="H98" s="218"/>
      <c r="I98" s="218"/>
      <c r="J98" s="103"/>
      <c r="K98" s="81"/>
      <c r="L98" s="197" t="e">
        <f>((HOUR(#REF!)*60)+MINUTE(#REF!))/60</f>
        <v>#REF!</v>
      </c>
      <c r="M98" s="7" t="e">
        <f>((HOUR(#REF!)*60)+MINUTE(#REF!))/60</f>
        <v>#REF!</v>
      </c>
      <c r="N98" s="35"/>
    </row>
    <row r="99" spans="1:14" ht="19.5" customHeight="1">
      <c r="A99" s="19"/>
      <c r="B99" s="212" t="s">
        <v>128</v>
      </c>
      <c r="C99" s="212"/>
      <c r="D99" s="212"/>
      <c r="E99" s="212"/>
      <c r="F99" s="212"/>
      <c r="G99" s="212"/>
      <c r="H99" s="212"/>
      <c r="I99" s="212"/>
      <c r="J99" s="104"/>
      <c r="K99" s="81"/>
      <c r="L99" s="197" t="e">
        <f>((HOUR(#REF!)*60)+MINUTE(#REF!))/60</f>
        <v>#REF!</v>
      </c>
      <c r="M99" s="7" t="e">
        <f>((HOUR(#REF!)*60)+MINUTE(#REF!))/60</f>
        <v>#REF!</v>
      </c>
      <c r="N99" s="35"/>
    </row>
    <row r="100" spans="1:14" ht="19.5" customHeight="1">
      <c r="A100" s="19"/>
      <c r="B100" s="212" t="s">
        <v>129</v>
      </c>
      <c r="C100" s="212"/>
      <c r="D100" s="212"/>
      <c r="E100" s="212"/>
      <c r="F100" s="212"/>
      <c r="G100" s="212"/>
      <c r="H100" s="212"/>
      <c r="I100" s="212"/>
      <c r="J100" s="104"/>
      <c r="K100" s="81"/>
      <c r="L100" s="197" t="e">
        <f>((HOUR(#REF!)*60)+MINUTE(#REF!))/60</f>
        <v>#REF!</v>
      </c>
      <c r="M100" s="7" t="e">
        <f>((HOUR(#REF!)*60)+MINUTE(#REF!))/60</f>
        <v>#REF!</v>
      </c>
      <c r="N100" s="35"/>
    </row>
    <row r="101" spans="1:14" ht="19.5" customHeight="1">
      <c r="A101" s="19"/>
      <c r="B101" s="212" t="s">
        <v>130</v>
      </c>
      <c r="C101" s="212"/>
      <c r="D101" s="213"/>
      <c r="E101" s="213"/>
      <c r="F101" s="213"/>
      <c r="G101" s="213"/>
      <c r="H101" s="213"/>
      <c r="I101" s="213"/>
      <c r="J101" s="104"/>
      <c r="K101" s="81"/>
      <c r="L101" s="197" t="e">
        <f>((HOUR(#REF!)*60)+MINUTE(#REF!))/60</f>
        <v>#REF!</v>
      </c>
      <c r="M101" s="7" t="e">
        <f>((HOUR(#REF!)*60)+MINUTE(#REF!))/60</f>
        <v>#REF!</v>
      </c>
      <c r="N101" s="35"/>
    </row>
    <row r="102" spans="1:14" ht="19.5" customHeight="1">
      <c r="A102" s="19"/>
      <c r="B102" s="214" t="s">
        <v>131</v>
      </c>
      <c r="C102" s="214"/>
      <c r="D102" s="269"/>
      <c r="E102" s="269"/>
      <c r="F102" s="269"/>
      <c r="G102" s="269"/>
      <c r="H102" s="269"/>
      <c r="I102" s="269"/>
      <c r="J102" s="104"/>
      <c r="K102" s="81"/>
      <c r="L102" s="197" t="e">
        <f>((HOUR(#REF!)*60)+MINUTE(#REF!))/60</f>
        <v>#REF!</v>
      </c>
      <c r="M102" s="7" t="e">
        <f>((HOUR(#REF!)*60)+MINUTE(#REF!))/60</f>
        <v>#REF!</v>
      </c>
      <c r="N102" s="35"/>
    </row>
    <row r="103" spans="1:14" ht="19.5" customHeight="1">
      <c r="A103" s="19"/>
      <c r="B103" s="214" t="s">
        <v>132</v>
      </c>
      <c r="C103" s="214"/>
      <c r="D103" s="214"/>
      <c r="E103" s="214"/>
      <c r="F103" s="214"/>
      <c r="G103" s="214"/>
      <c r="H103" s="214"/>
      <c r="I103" s="214"/>
      <c r="J103" s="104"/>
      <c r="K103" s="81"/>
      <c r="L103" s="197"/>
      <c r="M103" s="7"/>
      <c r="N103" s="35"/>
    </row>
    <row r="104" spans="1:14" ht="19.5" customHeight="1">
      <c r="A104" s="19"/>
      <c r="B104" s="212" t="s">
        <v>133</v>
      </c>
      <c r="C104" s="212"/>
      <c r="D104" s="213"/>
      <c r="E104" s="213"/>
      <c r="F104" s="213"/>
      <c r="G104" s="213"/>
      <c r="H104" s="213"/>
      <c r="I104" s="213"/>
      <c r="J104" s="104"/>
      <c r="K104" s="81"/>
      <c r="L104" s="197"/>
      <c r="M104" s="7"/>
      <c r="N104" s="35"/>
    </row>
    <row r="105" spans="1:14" ht="19.5" customHeight="1">
      <c r="A105" s="19"/>
      <c r="B105" s="212" t="s">
        <v>56</v>
      </c>
      <c r="C105" s="212"/>
      <c r="D105" s="212"/>
      <c r="E105" s="212"/>
      <c r="F105" s="212"/>
      <c r="G105" s="212"/>
      <c r="H105" s="212"/>
      <c r="I105" s="212"/>
      <c r="J105" s="104"/>
      <c r="K105" s="81"/>
      <c r="L105" s="197" t="e">
        <f>((HOUR(#REF!)*60)+MINUTE(#REF!))/60</f>
        <v>#REF!</v>
      </c>
      <c r="M105" s="7" t="e">
        <f>((HOUR(#REF!)*60)+MINUTE(#REF!))/60</f>
        <v>#REF!</v>
      </c>
      <c r="N105" s="35"/>
    </row>
    <row r="106" spans="1:14" ht="19.5" customHeight="1">
      <c r="A106" s="19"/>
      <c r="B106" s="218" t="s">
        <v>20</v>
      </c>
      <c r="C106" s="218"/>
      <c r="D106" s="219"/>
      <c r="E106" s="219"/>
      <c r="F106" s="219"/>
      <c r="G106" s="219"/>
      <c r="H106" s="219"/>
      <c r="I106" s="219"/>
      <c r="J106" s="105">
        <f>SUM(J99:J105)</f>
        <v>0</v>
      </c>
      <c r="K106" s="81"/>
      <c r="L106" s="197" t="e">
        <f>((HOUR(#REF!)*60)+MINUTE(#REF!))/60</f>
        <v>#REF!</v>
      </c>
      <c r="M106" s="7" t="e">
        <f>((HOUR(#REF!)*60)+MINUTE(#REF!))/60</f>
        <v>#REF!</v>
      </c>
      <c r="N106" s="35"/>
    </row>
    <row r="107" spans="1:15" s="41" customFormat="1" ht="4.5" customHeight="1">
      <c r="A107" s="39"/>
      <c r="B107" s="57"/>
      <c r="C107" s="54"/>
      <c r="D107" s="54"/>
      <c r="E107" s="54"/>
      <c r="F107" s="54"/>
      <c r="G107" s="54"/>
      <c r="H107" s="54"/>
      <c r="I107" s="42"/>
      <c r="J107" s="76"/>
      <c r="K107" s="77"/>
      <c r="L107" s="196"/>
      <c r="M107" s="11"/>
      <c r="N107" s="40"/>
      <c r="O107" s="58"/>
    </row>
    <row r="108" spans="1:14" s="12" customFormat="1" ht="19.5" customHeight="1">
      <c r="A108" s="30"/>
      <c r="B108" s="284" t="s">
        <v>113</v>
      </c>
      <c r="C108" s="284"/>
      <c r="D108" s="284"/>
      <c r="E108" s="284"/>
      <c r="F108" s="284"/>
      <c r="G108" s="284"/>
      <c r="H108" s="284"/>
      <c r="I108" s="284"/>
      <c r="J108" s="66"/>
      <c r="K108" s="66"/>
      <c r="L108" s="65" t="s">
        <v>0</v>
      </c>
      <c r="M108" s="4" t="s">
        <v>1</v>
      </c>
      <c r="N108" s="34"/>
    </row>
    <row r="109" spans="1:15" s="41" customFormat="1" ht="4.5" customHeight="1">
      <c r="A109" s="39"/>
      <c r="B109" s="57"/>
      <c r="C109" s="54"/>
      <c r="D109" s="54"/>
      <c r="E109" s="54"/>
      <c r="F109" s="54"/>
      <c r="G109" s="54"/>
      <c r="H109" s="54"/>
      <c r="I109" s="42"/>
      <c r="J109" s="76"/>
      <c r="K109" s="77"/>
      <c r="L109" s="196"/>
      <c r="M109" s="11"/>
      <c r="N109" s="40"/>
      <c r="O109" s="58"/>
    </row>
    <row r="110" spans="1:14" ht="19.5" customHeight="1">
      <c r="A110" s="19"/>
      <c r="B110" s="285" t="s">
        <v>104</v>
      </c>
      <c r="C110" s="285"/>
      <c r="D110" s="285"/>
      <c r="E110" s="285"/>
      <c r="F110" s="285"/>
      <c r="G110" s="285"/>
      <c r="H110" s="285"/>
      <c r="I110" s="285"/>
      <c r="J110" s="103"/>
      <c r="K110" s="81"/>
      <c r="L110" s="197" t="e">
        <f>((HOUR(#REF!)*60)+MINUTE(#REF!))/60</f>
        <v>#REF!</v>
      </c>
      <c r="M110" s="7" t="e">
        <f>((HOUR(#REF!)*60)+MINUTE(#REF!))/60</f>
        <v>#REF!</v>
      </c>
      <c r="N110" s="35"/>
    </row>
    <row r="111" spans="1:14" ht="19.5" customHeight="1">
      <c r="A111" s="19"/>
      <c r="B111" s="212" t="s">
        <v>61</v>
      </c>
      <c r="C111" s="212"/>
      <c r="D111" s="212"/>
      <c r="E111" s="212"/>
      <c r="F111" s="212"/>
      <c r="G111" s="212"/>
      <c r="H111" s="212"/>
      <c r="I111" s="212"/>
      <c r="J111" s="104"/>
      <c r="K111" s="81"/>
      <c r="L111" s="197" t="e">
        <f>((HOUR(#REF!)*60)+MINUTE(#REF!))/60</f>
        <v>#REF!</v>
      </c>
      <c r="M111" s="7" t="e">
        <f>((HOUR(#REF!)*60)+MINUTE(#REF!))/60</f>
        <v>#REF!</v>
      </c>
      <c r="N111" s="35"/>
    </row>
    <row r="112" spans="1:14" ht="19.5" customHeight="1">
      <c r="A112" s="19"/>
      <c r="B112" s="214" t="s">
        <v>114</v>
      </c>
      <c r="C112" s="214"/>
      <c r="D112" s="214"/>
      <c r="E112" s="214"/>
      <c r="F112" s="214"/>
      <c r="G112" s="214"/>
      <c r="H112" s="214"/>
      <c r="I112" s="214"/>
      <c r="J112" s="104"/>
      <c r="K112" s="81"/>
      <c r="L112" s="197" t="e">
        <f>((HOUR(#REF!)*60)+MINUTE(#REF!))/60</f>
        <v>#REF!</v>
      </c>
      <c r="M112" s="7" t="e">
        <f>((HOUR(#REF!)*60)+MINUTE(#REF!))/60</f>
        <v>#REF!</v>
      </c>
      <c r="N112" s="35"/>
    </row>
    <row r="113" spans="1:14" ht="19.5" customHeight="1">
      <c r="A113" s="19"/>
      <c r="B113" s="214" t="s">
        <v>115</v>
      </c>
      <c r="C113" s="214"/>
      <c r="D113" s="214"/>
      <c r="E113" s="214"/>
      <c r="F113" s="214"/>
      <c r="G113" s="214"/>
      <c r="H113" s="214"/>
      <c r="I113" s="214"/>
      <c r="J113" s="104"/>
      <c r="K113" s="81"/>
      <c r="L113" s="197"/>
      <c r="M113" s="7"/>
      <c r="N113" s="35"/>
    </row>
    <row r="114" spans="1:14" ht="19.5" customHeight="1">
      <c r="A114" s="19"/>
      <c r="B114" s="212" t="s">
        <v>116</v>
      </c>
      <c r="C114" s="212"/>
      <c r="D114" s="213"/>
      <c r="E114" s="213"/>
      <c r="F114" s="213"/>
      <c r="G114" s="213"/>
      <c r="H114" s="213"/>
      <c r="I114" s="213"/>
      <c r="J114" s="104"/>
      <c r="K114" s="81"/>
      <c r="L114" s="197"/>
      <c r="M114" s="7"/>
      <c r="N114" s="35"/>
    </row>
    <row r="115" spans="1:14" ht="19.5" customHeight="1">
      <c r="A115" s="19"/>
      <c r="B115" s="285" t="s">
        <v>105</v>
      </c>
      <c r="C115" s="285"/>
      <c r="D115" s="286"/>
      <c r="E115" s="286"/>
      <c r="F115" s="286"/>
      <c r="G115" s="286"/>
      <c r="H115" s="286"/>
      <c r="I115" s="286"/>
      <c r="J115" s="105">
        <f>SUM(J111:J114)</f>
        <v>0</v>
      </c>
      <c r="K115" s="81"/>
      <c r="L115" s="197"/>
      <c r="M115" s="7"/>
      <c r="N115" s="35"/>
    </row>
    <row r="117" spans="2:11" ht="9.75" customHeight="1">
      <c r="B117" s="146" t="s">
        <v>159</v>
      </c>
      <c r="C117" s="146"/>
      <c r="D117" s="25" t="s">
        <v>4</v>
      </c>
      <c r="E117" s="25"/>
      <c r="F117" s="31"/>
      <c r="G117" s="273"/>
      <c r="H117" s="274"/>
      <c r="I117" s="25" t="s">
        <v>4</v>
      </c>
      <c r="J117" s="25"/>
      <c r="K117" s="21"/>
    </row>
    <row r="118" spans="2:11" ht="9.75" customHeight="1">
      <c r="B118" s="147" t="s">
        <v>160</v>
      </c>
      <c r="C118" s="147"/>
      <c r="D118" s="26" t="s">
        <v>2</v>
      </c>
      <c r="E118" s="26"/>
      <c r="F118" s="32"/>
      <c r="G118" s="275"/>
      <c r="H118" s="276"/>
      <c r="I118" s="26" t="s">
        <v>70</v>
      </c>
      <c r="J118" s="26"/>
      <c r="K118" s="22"/>
    </row>
    <row r="119" spans="2:11" ht="9.75" customHeight="1">
      <c r="B119" s="147" t="s">
        <v>161</v>
      </c>
      <c r="C119" s="147"/>
      <c r="D119" s="26" t="s">
        <v>69</v>
      </c>
      <c r="E119" s="26"/>
      <c r="F119" s="32"/>
      <c r="G119" s="275"/>
      <c r="H119" s="276"/>
      <c r="I119" s="26" t="s">
        <v>5</v>
      </c>
      <c r="J119" s="26"/>
      <c r="K119" s="22"/>
    </row>
    <row r="120" spans="2:12" ht="9.75" customHeight="1">
      <c r="B120" s="148" t="s">
        <v>162</v>
      </c>
      <c r="C120" s="148"/>
      <c r="D120" s="27" t="s">
        <v>3</v>
      </c>
      <c r="E120" s="27"/>
      <c r="F120" s="33"/>
      <c r="G120" s="277"/>
      <c r="H120" s="278"/>
      <c r="I120" s="27" t="s">
        <v>183</v>
      </c>
      <c r="J120" s="27"/>
      <c r="K120" s="24"/>
      <c r="L120" s="8"/>
    </row>
    <row r="122" spans="1:14" ht="19.5" customHeight="1">
      <c r="A122" s="19"/>
      <c r="B122" s="284" t="s">
        <v>117</v>
      </c>
      <c r="C122" s="284"/>
      <c r="D122" s="284"/>
      <c r="E122" s="284"/>
      <c r="F122" s="284"/>
      <c r="G122" s="284"/>
      <c r="H122" s="284"/>
      <c r="I122" s="284"/>
      <c r="J122" s="103"/>
      <c r="K122" s="81"/>
      <c r="L122" s="197"/>
      <c r="M122" s="7"/>
      <c r="N122" s="35"/>
    </row>
    <row r="123" spans="1:14" ht="19.5" customHeight="1">
      <c r="A123" s="19"/>
      <c r="B123" s="212" t="s">
        <v>118</v>
      </c>
      <c r="C123" s="212"/>
      <c r="D123" s="212"/>
      <c r="E123" s="212"/>
      <c r="F123" s="212"/>
      <c r="G123" s="212"/>
      <c r="H123" s="212"/>
      <c r="I123" s="212"/>
      <c r="J123" s="104"/>
      <c r="K123" s="81"/>
      <c r="L123" s="197" t="e">
        <f>((HOUR(#REF!)*60)+MINUTE(#REF!))/60</f>
        <v>#REF!</v>
      </c>
      <c r="M123" s="7" t="e">
        <f>((HOUR(#REF!)*60)+MINUTE(#REF!))/60</f>
        <v>#REF!</v>
      </c>
      <c r="N123" s="35"/>
    </row>
    <row r="124" spans="1:14" ht="19.5" customHeight="1">
      <c r="A124" s="19"/>
      <c r="B124" s="214" t="s">
        <v>119</v>
      </c>
      <c r="C124" s="214"/>
      <c r="D124" s="214"/>
      <c r="E124" s="214"/>
      <c r="F124" s="214"/>
      <c r="G124" s="214"/>
      <c r="H124" s="214"/>
      <c r="I124" s="214"/>
      <c r="J124" s="104"/>
      <c r="K124" s="81"/>
      <c r="L124" s="197" t="e">
        <f>((HOUR(#REF!)*60)+MINUTE(#REF!))/60</f>
        <v>#REF!</v>
      </c>
      <c r="M124" s="7" t="e">
        <f>((HOUR(#REF!)*60)+MINUTE(#REF!))/60</f>
        <v>#REF!</v>
      </c>
      <c r="N124" s="35"/>
    </row>
    <row r="125" spans="1:14" ht="19.5" customHeight="1">
      <c r="A125" s="19"/>
      <c r="B125" s="212" t="s">
        <v>120</v>
      </c>
      <c r="C125" s="212"/>
      <c r="D125" s="213"/>
      <c r="E125" s="213"/>
      <c r="F125" s="213"/>
      <c r="G125" s="213"/>
      <c r="H125" s="213"/>
      <c r="I125" s="213"/>
      <c r="J125" s="104"/>
      <c r="K125" s="81"/>
      <c r="L125" s="197" t="e">
        <f>((HOUR(#REF!)*60)+MINUTE(#REF!))/60</f>
        <v>#REF!</v>
      </c>
      <c r="M125" s="7" t="e">
        <f>((HOUR(#REF!)*60)+MINUTE(#REF!))/60</f>
        <v>#REF!</v>
      </c>
      <c r="N125" s="35"/>
    </row>
    <row r="126" spans="1:14" ht="19.5" customHeight="1">
      <c r="A126" s="19"/>
      <c r="B126" s="212" t="s">
        <v>121</v>
      </c>
      <c r="C126" s="212"/>
      <c r="D126" s="213"/>
      <c r="E126" s="213"/>
      <c r="F126" s="213"/>
      <c r="G126" s="213"/>
      <c r="H126" s="213"/>
      <c r="I126" s="213"/>
      <c r="J126" s="104"/>
      <c r="K126" s="81"/>
      <c r="L126" s="197" t="e">
        <f>((HOUR(#REF!)*60)+MINUTE(#REF!))/60</f>
        <v>#REF!</v>
      </c>
      <c r="M126" s="7" t="e">
        <f>((HOUR(#REF!)*60)+MINUTE(#REF!))/60</f>
        <v>#REF!</v>
      </c>
      <c r="N126" s="35"/>
    </row>
    <row r="127" spans="1:14" ht="19.5" customHeight="1">
      <c r="A127" s="19"/>
      <c r="B127" s="214" t="s">
        <v>122</v>
      </c>
      <c r="C127" s="214"/>
      <c r="D127" s="214"/>
      <c r="E127" s="214"/>
      <c r="F127" s="214"/>
      <c r="G127" s="214"/>
      <c r="H127" s="214"/>
      <c r="I127" s="214"/>
      <c r="J127" s="104"/>
      <c r="K127" s="81"/>
      <c r="L127" s="197" t="e">
        <f>((HOUR(#REF!)*60)+MINUTE(#REF!))/60</f>
        <v>#REF!</v>
      </c>
      <c r="M127" s="7" t="e">
        <f>((HOUR(#REF!)*60)+MINUTE(#REF!))/60</f>
        <v>#REF!</v>
      </c>
      <c r="N127" s="35"/>
    </row>
    <row r="128" spans="1:14" ht="19.5" customHeight="1">
      <c r="A128" s="19"/>
      <c r="B128" s="214" t="s">
        <v>123</v>
      </c>
      <c r="C128" s="214"/>
      <c r="D128" s="269"/>
      <c r="E128" s="269"/>
      <c r="F128" s="269"/>
      <c r="G128" s="269"/>
      <c r="H128" s="269"/>
      <c r="I128" s="269"/>
      <c r="J128" s="104"/>
      <c r="K128" s="81"/>
      <c r="L128" s="197"/>
      <c r="M128" s="7"/>
      <c r="N128" s="35"/>
    </row>
    <row r="129" spans="1:14" ht="19.5" customHeight="1">
      <c r="A129" s="19"/>
      <c r="B129" s="212" t="s">
        <v>57</v>
      </c>
      <c r="C129" s="212"/>
      <c r="D129" s="213"/>
      <c r="E129" s="213"/>
      <c r="F129" s="213"/>
      <c r="G129" s="213"/>
      <c r="H129" s="213"/>
      <c r="I129" s="213"/>
      <c r="J129" s="104"/>
      <c r="K129" s="81"/>
      <c r="L129" s="197" t="e">
        <f>((HOUR(#REF!)*60)+MINUTE(#REF!))/60</f>
        <v>#REF!</v>
      </c>
      <c r="M129" s="7" t="e">
        <f>((HOUR(#REF!)*60)+MINUTE(#REF!))/60</f>
        <v>#REF!</v>
      </c>
      <c r="N129" s="35"/>
    </row>
    <row r="130" spans="1:14" ht="19.5" customHeight="1">
      <c r="A130" s="19"/>
      <c r="B130" s="218" t="s">
        <v>124</v>
      </c>
      <c r="C130" s="218"/>
      <c r="D130" s="219"/>
      <c r="E130" s="219"/>
      <c r="F130" s="219"/>
      <c r="G130" s="219"/>
      <c r="H130" s="219"/>
      <c r="I130" s="219"/>
      <c r="J130" s="105">
        <f>SUM(J123:J129)</f>
        <v>0</v>
      </c>
      <c r="K130" s="81"/>
      <c r="L130" s="197" t="e">
        <f>((HOUR(#REF!)*60)+MINUTE(#REF!))/60</f>
        <v>#REF!</v>
      </c>
      <c r="M130" s="7" t="e">
        <f>((HOUR(#REF!)*60)+MINUTE(#REF!))/60</f>
        <v>#REF!</v>
      </c>
      <c r="N130" s="35"/>
    </row>
    <row r="132" spans="1:14" ht="19.5" customHeight="1">
      <c r="A132" s="19"/>
      <c r="B132" s="218" t="s">
        <v>163</v>
      </c>
      <c r="C132" s="218"/>
      <c r="D132" s="218"/>
      <c r="E132" s="218"/>
      <c r="F132" s="218"/>
      <c r="G132" s="218"/>
      <c r="H132" s="218"/>
      <c r="I132" s="218"/>
      <c r="J132" s="103"/>
      <c r="K132" s="143"/>
      <c r="L132" s="197" t="e">
        <f>((HOUR(#REF!)*60)+MINUTE(#REF!))/60</f>
        <v>#REF!</v>
      </c>
      <c r="M132" s="7" t="e">
        <f>((HOUR(#REF!)*60)+MINUTE(#REF!))/60</f>
        <v>#REF!</v>
      </c>
      <c r="N132" s="35"/>
    </row>
    <row r="133" spans="1:14" ht="19.5" customHeight="1">
      <c r="A133" s="19"/>
      <c r="B133" s="212" t="s">
        <v>125</v>
      </c>
      <c r="C133" s="212"/>
      <c r="D133" s="212"/>
      <c r="E133" s="212"/>
      <c r="F133" s="212"/>
      <c r="G133" s="212"/>
      <c r="H133" s="212"/>
      <c r="I133" s="212"/>
      <c r="J133" s="104"/>
      <c r="K133" s="199"/>
      <c r="L133" s="197" t="e">
        <f>((HOUR(#REF!)*60)+MINUTE(#REF!))/60</f>
        <v>#REF!</v>
      </c>
      <c r="M133" s="7" t="e">
        <f>((HOUR(#REF!)*60)+MINUTE(#REF!))/60</f>
        <v>#REF!</v>
      </c>
      <c r="N133" s="35"/>
    </row>
    <row r="134" spans="1:14" ht="19.5" customHeight="1">
      <c r="A134" s="19"/>
      <c r="B134" s="212" t="s">
        <v>126</v>
      </c>
      <c r="C134" s="212"/>
      <c r="D134" s="212"/>
      <c r="E134" s="212"/>
      <c r="F134" s="212"/>
      <c r="G134" s="212"/>
      <c r="H134" s="212"/>
      <c r="I134" s="212"/>
      <c r="J134" s="104"/>
      <c r="K134" s="200"/>
      <c r="L134" s="197" t="e">
        <f>((HOUR(#REF!)*60)+MINUTE(#REF!))/60</f>
        <v>#REF!</v>
      </c>
      <c r="M134" s="7" t="e">
        <f>((HOUR(#REF!)*60)+MINUTE(#REF!))/60</f>
        <v>#REF!</v>
      </c>
      <c r="N134" s="35"/>
    </row>
    <row r="135" spans="1:14" ht="19.5" customHeight="1">
      <c r="A135" s="19"/>
      <c r="B135" s="214" t="s">
        <v>127</v>
      </c>
      <c r="C135" s="214"/>
      <c r="D135" s="269"/>
      <c r="E135" s="269"/>
      <c r="F135" s="269"/>
      <c r="G135" s="269"/>
      <c r="H135" s="269"/>
      <c r="I135" s="269"/>
      <c r="J135" s="104"/>
      <c r="K135" s="200"/>
      <c r="L135" s="197" t="e">
        <f>((HOUR(#REF!)*60)+MINUTE(#REF!))/60</f>
        <v>#REF!</v>
      </c>
      <c r="M135" s="7" t="e">
        <f>((HOUR(#REF!)*60)+MINUTE(#REF!))/60</f>
        <v>#REF!</v>
      </c>
      <c r="N135" s="35"/>
    </row>
    <row r="136" spans="1:14" ht="19.5" customHeight="1">
      <c r="A136" s="19"/>
      <c r="B136" s="204" t="s">
        <v>170</v>
      </c>
      <c r="C136" s="205"/>
      <c r="D136" s="205"/>
      <c r="E136" s="205"/>
      <c r="F136" s="205"/>
      <c r="G136" s="205"/>
      <c r="H136" s="205"/>
      <c r="I136" s="206"/>
      <c r="J136" s="104"/>
      <c r="K136" s="106"/>
      <c r="L136" s="197"/>
      <c r="M136" s="7"/>
      <c r="N136" s="35"/>
    </row>
    <row r="137" spans="1:14" ht="19.5" customHeight="1">
      <c r="A137" s="19"/>
      <c r="B137" s="212" t="s">
        <v>21</v>
      </c>
      <c r="C137" s="212"/>
      <c r="D137" s="213"/>
      <c r="E137" s="213"/>
      <c r="F137" s="213"/>
      <c r="G137" s="213"/>
      <c r="H137" s="213"/>
      <c r="I137" s="213"/>
      <c r="J137" s="104"/>
      <c r="K137" s="81"/>
      <c r="L137" s="197" t="e">
        <f>((HOUR(#REF!)*60)+MINUTE(#REF!))/60</f>
        <v>#REF!</v>
      </c>
      <c r="M137" s="7" t="e">
        <f>((HOUR(#REF!)*60)+MINUTE(#REF!))/60</f>
        <v>#REF!</v>
      </c>
      <c r="N137" s="35"/>
    </row>
    <row r="138" spans="1:14" ht="19.5" customHeight="1">
      <c r="A138" s="19"/>
      <c r="B138" s="218" t="s">
        <v>134</v>
      </c>
      <c r="C138" s="218"/>
      <c r="D138" s="219"/>
      <c r="E138" s="219"/>
      <c r="F138" s="219"/>
      <c r="G138" s="219"/>
      <c r="H138" s="219"/>
      <c r="I138" s="219"/>
      <c r="J138" s="105">
        <f>SUM(J133:J137)</f>
        <v>0</v>
      </c>
      <c r="K138" s="81"/>
      <c r="L138" s="197" t="e">
        <f>((HOUR(#REF!)*60)+MINUTE(#REF!))/60</f>
        <v>#REF!</v>
      </c>
      <c r="M138" s="7" t="e">
        <f>((HOUR(#REF!)*60)+MINUTE(#REF!))/60</f>
        <v>#REF!</v>
      </c>
      <c r="N138" s="35"/>
    </row>
    <row r="140" spans="1:14" ht="19.5" customHeight="1">
      <c r="A140" s="19"/>
      <c r="B140" s="218" t="s">
        <v>135</v>
      </c>
      <c r="C140" s="218"/>
      <c r="D140" s="219"/>
      <c r="E140" s="219"/>
      <c r="F140" s="219"/>
      <c r="G140" s="219"/>
      <c r="H140" s="219"/>
      <c r="I140" s="219"/>
      <c r="J140" s="105">
        <f>J115+J130+J138</f>
        <v>0</v>
      </c>
      <c r="K140" s="81"/>
      <c r="L140" s="197" t="e">
        <f>((HOUR(#REF!)*60)+MINUTE(#REF!))/60</f>
        <v>#REF!</v>
      </c>
      <c r="M140" s="7" t="e">
        <f>((HOUR(#REF!)*60)+MINUTE(#REF!))/60</f>
        <v>#REF!</v>
      </c>
      <c r="N140" s="35"/>
    </row>
    <row r="142" spans="1:15" s="41" customFormat="1" ht="4.5" customHeight="1">
      <c r="A142" s="39"/>
      <c r="B142" s="57"/>
      <c r="C142" s="54"/>
      <c r="D142" s="54"/>
      <c r="E142" s="54"/>
      <c r="F142" s="54"/>
      <c r="G142" s="54"/>
      <c r="H142" s="54"/>
      <c r="I142" s="42"/>
      <c r="J142" s="76"/>
      <c r="K142" s="77"/>
      <c r="L142" s="196"/>
      <c r="M142" s="11"/>
      <c r="N142" s="40"/>
      <c r="O142" s="58"/>
    </row>
    <row r="143" spans="1:14" s="12" customFormat="1" ht="19.5" customHeight="1">
      <c r="A143" s="30"/>
      <c r="B143" s="287" t="s">
        <v>164</v>
      </c>
      <c r="C143" s="287"/>
      <c r="D143" s="287"/>
      <c r="E143" s="287"/>
      <c r="F143" s="287"/>
      <c r="G143" s="287"/>
      <c r="H143" s="287"/>
      <c r="I143" s="287"/>
      <c r="J143" s="66"/>
      <c r="K143" s="66"/>
      <c r="L143" s="65" t="s">
        <v>0</v>
      </c>
      <c r="M143" s="4" t="s">
        <v>1</v>
      </c>
      <c r="N143" s="34"/>
    </row>
    <row r="144" spans="1:15" s="41" customFormat="1" ht="4.5" customHeight="1">
      <c r="A144" s="39"/>
      <c r="B144" s="57"/>
      <c r="C144" s="54"/>
      <c r="D144" s="54"/>
      <c r="E144" s="54"/>
      <c r="F144" s="54"/>
      <c r="G144" s="54"/>
      <c r="H144" s="54"/>
      <c r="I144" s="42"/>
      <c r="J144" s="76"/>
      <c r="K144" s="77"/>
      <c r="L144" s="196"/>
      <c r="M144" s="11"/>
      <c r="N144" s="40"/>
      <c r="O144" s="58"/>
    </row>
    <row r="145" spans="1:14" ht="19.5" customHeight="1">
      <c r="A145" s="19"/>
      <c r="B145" s="285" t="s">
        <v>165</v>
      </c>
      <c r="C145" s="285"/>
      <c r="D145" s="285"/>
      <c r="E145" s="285"/>
      <c r="F145" s="285"/>
      <c r="G145" s="285"/>
      <c r="H145" s="285"/>
      <c r="I145" s="285"/>
      <c r="J145" s="103"/>
      <c r="K145" s="81"/>
      <c r="L145" s="197" t="e">
        <f>((HOUR(#REF!)*60)+MINUTE(#REF!))/60</f>
        <v>#REF!</v>
      </c>
      <c r="M145" s="7" t="e">
        <f>((HOUR(#REF!)*60)+MINUTE(#REF!))/60</f>
        <v>#REF!</v>
      </c>
      <c r="N145" s="35"/>
    </row>
    <row r="146" spans="1:14" ht="19.5" customHeight="1">
      <c r="A146" s="19"/>
      <c r="B146" s="212" t="s">
        <v>60</v>
      </c>
      <c r="C146" s="212"/>
      <c r="D146" s="212"/>
      <c r="E146" s="212"/>
      <c r="F146" s="212"/>
      <c r="G146" s="212"/>
      <c r="H146" s="212"/>
      <c r="I146" s="212"/>
      <c r="J146" s="104"/>
      <c r="K146" s="81"/>
      <c r="L146" s="197" t="e">
        <f>((HOUR(#REF!)*60)+MINUTE(#REF!))/60</f>
        <v>#REF!</v>
      </c>
      <c r="M146" s="7" t="e">
        <f>((HOUR(#REF!)*60)+MINUTE(#REF!))/60</f>
        <v>#REF!</v>
      </c>
      <c r="N146" s="35"/>
    </row>
    <row r="147" spans="1:14" ht="19.5" customHeight="1">
      <c r="A147" s="19"/>
      <c r="B147" s="212" t="s">
        <v>23</v>
      </c>
      <c r="C147" s="212"/>
      <c r="D147" s="212"/>
      <c r="E147" s="212"/>
      <c r="F147" s="212"/>
      <c r="G147" s="212"/>
      <c r="H147" s="212"/>
      <c r="I147" s="212"/>
      <c r="J147" s="104"/>
      <c r="K147" s="81"/>
      <c r="L147" s="197" t="e">
        <f>((HOUR(#REF!)*60)+MINUTE(#REF!))/60</f>
        <v>#REF!</v>
      </c>
      <c r="M147" s="7" t="e">
        <f>((HOUR(#REF!)*60)+MINUTE(#REF!))/60</f>
        <v>#REF!</v>
      </c>
      <c r="N147" s="35"/>
    </row>
    <row r="148" spans="1:14" ht="19.5" customHeight="1">
      <c r="A148" s="19"/>
      <c r="B148" s="212" t="s">
        <v>25</v>
      </c>
      <c r="C148" s="212"/>
      <c r="D148" s="213"/>
      <c r="E148" s="213"/>
      <c r="F148" s="213"/>
      <c r="G148" s="213"/>
      <c r="H148" s="213"/>
      <c r="I148" s="213"/>
      <c r="J148" s="104"/>
      <c r="K148" s="81"/>
      <c r="L148" s="197" t="e">
        <f>((HOUR(#REF!)*60)+MINUTE(#REF!))/60</f>
        <v>#REF!</v>
      </c>
      <c r="M148" s="7" t="e">
        <f>((HOUR(#REF!)*60)+MINUTE(#REF!))/60</f>
        <v>#REF!</v>
      </c>
      <c r="N148" s="35"/>
    </row>
    <row r="149" spans="1:14" ht="19.5" customHeight="1">
      <c r="A149" s="19"/>
      <c r="B149" s="212" t="s">
        <v>58</v>
      </c>
      <c r="C149" s="212"/>
      <c r="D149" s="213"/>
      <c r="E149" s="213"/>
      <c r="F149" s="213"/>
      <c r="G149" s="213"/>
      <c r="H149" s="213"/>
      <c r="I149" s="213"/>
      <c r="J149" s="104"/>
      <c r="K149" s="81"/>
      <c r="L149" s="197" t="e">
        <f>((HOUR(#REF!)*60)+MINUTE(#REF!))/60</f>
        <v>#REF!</v>
      </c>
      <c r="M149" s="7" t="e">
        <f>((HOUR(#REF!)*60)+MINUTE(#REF!))/60</f>
        <v>#REF!</v>
      </c>
      <c r="N149" s="35"/>
    </row>
    <row r="150" spans="1:14" ht="19.5" customHeight="1">
      <c r="A150" s="19"/>
      <c r="B150" s="212" t="s">
        <v>24</v>
      </c>
      <c r="C150" s="212"/>
      <c r="D150" s="212"/>
      <c r="E150" s="212"/>
      <c r="F150" s="212"/>
      <c r="G150" s="212"/>
      <c r="H150" s="212"/>
      <c r="I150" s="212"/>
      <c r="J150" s="104"/>
      <c r="K150" s="81"/>
      <c r="L150" s="197" t="e">
        <f>((HOUR(#REF!)*60)+MINUTE(#REF!))/60</f>
        <v>#REF!</v>
      </c>
      <c r="M150" s="7" t="e">
        <f>((HOUR(#REF!)*60)+MINUTE(#REF!))/60</f>
        <v>#REF!</v>
      </c>
      <c r="N150" s="35"/>
    </row>
    <row r="151" spans="1:14" ht="19.5" customHeight="1">
      <c r="A151" s="19"/>
      <c r="B151" s="212" t="s">
        <v>26</v>
      </c>
      <c r="C151" s="212"/>
      <c r="D151" s="213"/>
      <c r="E151" s="213"/>
      <c r="F151" s="213"/>
      <c r="G151" s="213"/>
      <c r="H151" s="213"/>
      <c r="I151" s="213"/>
      <c r="J151" s="104"/>
      <c r="K151" s="81"/>
      <c r="L151" s="197" t="e">
        <f>((HOUR(#REF!)*60)+MINUTE(#REF!))/60</f>
        <v>#REF!</v>
      </c>
      <c r="M151" s="7" t="e">
        <f>((HOUR(#REF!)*60)+MINUTE(#REF!))/60</f>
        <v>#REF!</v>
      </c>
      <c r="N151" s="35"/>
    </row>
    <row r="152" spans="1:14" ht="19.5" customHeight="1">
      <c r="A152" s="19"/>
      <c r="B152" s="212" t="s">
        <v>27</v>
      </c>
      <c r="C152" s="212"/>
      <c r="D152" s="213"/>
      <c r="E152" s="213"/>
      <c r="F152" s="213"/>
      <c r="G152" s="213"/>
      <c r="H152" s="213"/>
      <c r="I152" s="213"/>
      <c r="J152" s="104"/>
      <c r="K152" s="81"/>
      <c r="L152" s="197" t="e">
        <f>((HOUR(#REF!)*60)+MINUTE(#REF!))/60</f>
        <v>#REF!</v>
      </c>
      <c r="M152" s="7" t="e">
        <f>((HOUR(#REF!)*60)+MINUTE(#REF!))/60</f>
        <v>#REF!</v>
      </c>
      <c r="N152" s="35"/>
    </row>
    <row r="153" spans="1:14" ht="19.5" customHeight="1">
      <c r="A153" s="19"/>
      <c r="B153" s="212" t="s">
        <v>28</v>
      </c>
      <c r="C153" s="212"/>
      <c r="D153" s="290"/>
      <c r="E153" s="290"/>
      <c r="F153" s="290"/>
      <c r="G153" s="290"/>
      <c r="H153" s="290"/>
      <c r="I153" s="290"/>
      <c r="J153" s="104"/>
      <c r="K153" s="81"/>
      <c r="L153" s="197" t="e">
        <f>((HOUR(#REF!)*60)+MINUTE(#REF!))/60</f>
        <v>#REF!</v>
      </c>
      <c r="M153" s="7" t="e">
        <f>((HOUR(#REF!)*60)+MINUTE(#REF!))/60</f>
        <v>#REF!</v>
      </c>
      <c r="N153" s="35"/>
    </row>
    <row r="154" spans="1:14" ht="19.5" customHeight="1">
      <c r="A154" s="19"/>
      <c r="B154" s="218" t="s">
        <v>136</v>
      </c>
      <c r="C154" s="218"/>
      <c r="D154" s="219"/>
      <c r="E154" s="219"/>
      <c r="F154" s="219"/>
      <c r="G154" s="219"/>
      <c r="H154" s="219"/>
      <c r="I154" s="219"/>
      <c r="J154" s="105">
        <f>SUM(J146:J153)</f>
        <v>0</v>
      </c>
      <c r="K154" s="81"/>
      <c r="L154" s="197" t="e">
        <f>((HOUR(#REF!)*60)+MINUTE(#REF!))/60</f>
        <v>#REF!</v>
      </c>
      <c r="M154" s="7" t="e">
        <f>((HOUR(#REF!)*60)+MINUTE(#REF!))/60</f>
        <v>#REF!</v>
      </c>
      <c r="N154" s="35"/>
    </row>
    <row r="155" spans="1:14" ht="4.5" customHeight="1">
      <c r="A155" s="19"/>
      <c r="B155" s="288"/>
      <c r="C155" s="288"/>
      <c r="D155" s="289"/>
      <c r="E155" s="289"/>
      <c r="F155" s="289"/>
      <c r="G155" s="289"/>
      <c r="H155" s="289"/>
      <c r="I155" s="289"/>
      <c r="J155" s="106"/>
      <c r="K155" s="81"/>
      <c r="L155" s="197" t="e">
        <f>((HOUR(#REF!)*60)+MINUTE(#REF!))/60</f>
        <v>#REF!</v>
      </c>
      <c r="M155" s="7" t="e">
        <f>((HOUR(#REF!)*60)+MINUTE(#REF!))/60</f>
        <v>#REF!</v>
      </c>
      <c r="N155" s="35"/>
    </row>
    <row r="156" spans="1:14" ht="19.5" customHeight="1">
      <c r="A156" s="19"/>
      <c r="B156" s="218" t="s">
        <v>166</v>
      </c>
      <c r="C156" s="218"/>
      <c r="D156" s="218"/>
      <c r="E156" s="218"/>
      <c r="F156" s="218"/>
      <c r="G156" s="218"/>
      <c r="H156" s="218"/>
      <c r="I156" s="218"/>
      <c r="J156" s="103"/>
      <c r="K156" s="81"/>
      <c r="L156" s="197" t="e">
        <f>((HOUR(#REF!)*60)+MINUTE(#REF!))/60</f>
        <v>#REF!</v>
      </c>
      <c r="M156" s="7" t="e">
        <f>((HOUR(#REF!)*60)+MINUTE(#REF!))/60</f>
        <v>#REF!</v>
      </c>
      <c r="N156" s="35"/>
    </row>
    <row r="157" spans="1:14" ht="19.5" customHeight="1">
      <c r="A157" s="19"/>
      <c r="B157" s="212" t="s">
        <v>59</v>
      </c>
      <c r="C157" s="212"/>
      <c r="D157" s="212"/>
      <c r="E157" s="212"/>
      <c r="F157" s="212"/>
      <c r="G157" s="212"/>
      <c r="H157" s="212"/>
      <c r="I157" s="212"/>
      <c r="J157" s="104"/>
      <c r="K157" s="81"/>
      <c r="L157" s="197" t="e">
        <f>((HOUR(#REF!)*60)+MINUTE(#REF!))/60</f>
        <v>#REF!</v>
      </c>
      <c r="M157" s="7" t="e">
        <f>((HOUR(#REF!)*60)+MINUTE(#REF!))/60</f>
        <v>#REF!</v>
      </c>
      <c r="N157" s="35"/>
    </row>
    <row r="158" spans="1:14" ht="19.5" customHeight="1">
      <c r="A158" s="19"/>
      <c r="B158" s="212" t="s">
        <v>29</v>
      </c>
      <c r="C158" s="212"/>
      <c r="D158" s="212"/>
      <c r="E158" s="212"/>
      <c r="F158" s="212"/>
      <c r="G158" s="212"/>
      <c r="H158" s="212"/>
      <c r="I158" s="212"/>
      <c r="J158" s="104"/>
      <c r="K158" s="81"/>
      <c r="L158" s="197" t="e">
        <f>((HOUR(#REF!)*60)+MINUTE(#REF!))/60</f>
        <v>#REF!</v>
      </c>
      <c r="M158" s="7" t="e">
        <f>((HOUR(#REF!)*60)+MINUTE(#REF!))/60</f>
        <v>#REF!</v>
      </c>
      <c r="N158" s="35"/>
    </row>
    <row r="159" spans="1:14" ht="19.5" customHeight="1">
      <c r="A159" s="19"/>
      <c r="B159" s="212" t="s">
        <v>30</v>
      </c>
      <c r="C159" s="212"/>
      <c r="D159" s="213"/>
      <c r="E159" s="213"/>
      <c r="F159" s="213"/>
      <c r="G159" s="213"/>
      <c r="H159" s="213"/>
      <c r="I159" s="213"/>
      <c r="J159" s="104"/>
      <c r="K159" s="81"/>
      <c r="L159" s="197" t="e">
        <f>((HOUR(#REF!)*60)+MINUTE(#REF!))/60</f>
        <v>#REF!</v>
      </c>
      <c r="M159" s="7" t="e">
        <f>((HOUR(#REF!)*60)+MINUTE(#REF!))/60</f>
        <v>#REF!</v>
      </c>
      <c r="N159" s="35"/>
    </row>
    <row r="160" spans="1:14" ht="19.5" customHeight="1">
      <c r="A160" s="19"/>
      <c r="B160" s="212" t="s">
        <v>137</v>
      </c>
      <c r="C160" s="212"/>
      <c r="D160" s="213"/>
      <c r="E160" s="213"/>
      <c r="F160" s="213"/>
      <c r="G160" s="213"/>
      <c r="H160" s="213"/>
      <c r="I160" s="213"/>
      <c r="J160" s="104"/>
      <c r="K160" s="81"/>
      <c r="L160" s="197" t="e">
        <f>((HOUR(#REF!)*60)+MINUTE(#REF!))/60</f>
        <v>#REF!</v>
      </c>
      <c r="M160" s="7" t="e">
        <f>((HOUR(#REF!)*60)+MINUTE(#REF!))/60</f>
        <v>#REF!</v>
      </c>
      <c r="N160" s="35"/>
    </row>
    <row r="161" spans="1:14" ht="19.5" customHeight="1">
      <c r="A161" s="19"/>
      <c r="B161" s="212" t="s">
        <v>138</v>
      </c>
      <c r="C161" s="212"/>
      <c r="D161" s="212"/>
      <c r="E161" s="212"/>
      <c r="F161" s="212"/>
      <c r="G161" s="212"/>
      <c r="H161" s="212"/>
      <c r="I161" s="212"/>
      <c r="J161" s="104"/>
      <c r="K161" s="81"/>
      <c r="L161" s="197" t="e">
        <f>((HOUR(#REF!)*60)+MINUTE(#REF!))/60</f>
        <v>#REF!</v>
      </c>
      <c r="M161" s="7" t="e">
        <f>((HOUR(#REF!)*60)+MINUTE(#REF!))/60</f>
        <v>#REF!</v>
      </c>
      <c r="N161" s="35"/>
    </row>
    <row r="162" spans="1:14" ht="19.5" customHeight="1">
      <c r="A162" s="19"/>
      <c r="B162" s="218" t="s">
        <v>139</v>
      </c>
      <c r="C162" s="218"/>
      <c r="D162" s="219"/>
      <c r="E162" s="219"/>
      <c r="F162" s="219"/>
      <c r="G162" s="219"/>
      <c r="H162" s="219"/>
      <c r="I162" s="219"/>
      <c r="J162" s="105">
        <f>SUM(J157:J161)</f>
        <v>0</v>
      </c>
      <c r="K162" s="81"/>
      <c r="L162" s="197" t="e">
        <f>((HOUR(#REF!)*60)+MINUTE(#REF!))/60</f>
        <v>#REF!</v>
      </c>
      <c r="M162" s="7" t="e">
        <f>((HOUR(#REF!)*60)+MINUTE(#REF!))/60</f>
        <v>#REF!</v>
      </c>
      <c r="N162" s="35"/>
    </row>
    <row r="163" spans="1:14" ht="4.5" customHeight="1">
      <c r="A163" s="19"/>
      <c r="B163" s="291"/>
      <c r="C163" s="291"/>
      <c r="D163" s="292"/>
      <c r="E163" s="292"/>
      <c r="F163" s="292"/>
      <c r="G163" s="292"/>
      <c r="H163" s="292"/>
      <c r="I163" s="292"/>
      <c r="J163" s="106"/>
      <c r="K163" s="81"/>
      <c r="L163" s="197" t="e">
        <f>((HOUR(#REF!)*60)+MINUTE(#REF!))/60</f>
        <v>#REF!</v>
      </c>
      <c r="M163" s="7" t="e">
        <f>((HOUR(#REF!)*60)+MINUTE(#REF!))/60</f>
        <v>#REF!</v>
      </c>
      <c r="N163" s="35"/>
    </row>
    <row r="164" spans="1:14" ht="19.5" customHeight="1">
      <c r="A164" s="19"/>
      <c r="B164" s="285" t="s">
        <v>167</v>
      </c>
      <c r="C164" s="285"/>
      <c r="D164" s="285"/>
      <c r="E164" s="285"/>
      <c r="F164" s="285"/>
      <c r="G164" s="285"/>
      <c r="H164" s="285"/>
      <c r="I164" s="285"/>
      <c r="J164" s="103"/>
      <c r="K164" s="81"/>
      <c r="L164" s="197" t="e">
        <f>((HOUR(#REF!)*60)+MINUTE(#REF!))/60</f>
        <v>#REF!</v>
      </c>
      <c r="M164" s="7" t="e">
        <f>((HOUR(#REF!)*60)+MINUTE(#REF!))/60</f>
        <v>#REF!</v>
      </c>
      <c r="N164" s="35"/>
    </row>
    <row r="165" spans="1:14" ht="19.5" customHeight="1">
      <c r="A165" s="19"/>
      <c r="B165" s="212" t="s">
        <v>84</v>
      </c>
      <c r="C165" s="212"/>
      <c r="D165" s="213"/>
      <c r="E165" s="213"/>
      <c r="F165" s="213"/>
      <c r="G165" s="213"/>
      <c r="H165" s="213"/>
      <c r="I165" s="213"/>
      <c r="J165" s="203"/>
      <c r="K165" s="81"/>
      <c r="L165" s="197" t="e">
        <f>((HOUR(#REF!)*60)+MINUTE(#REF!))/60</f>
        <v>#REF!</v>
      </c>
      <c r="M165" s="7" t="e">
        <f>((HOUR(#REF!)*60)+MINUTE(#REF!))/60</f>
        <v>#REF!</v>
      </c>
      <c r="N165" s="35"/>
    </row>
    <row r="166" spans="1:14" ht="19.5" customHeight="1">
      <c r="A166" s="19"/>
      <c r="B166" s="218" t="s">
        <v>85</v>
      </c>
      <c r="C166" s="218"/>
      <c r="D166" s="219"/>
      <c r="E166" s="219"/>
      <c r="F166" s="219"/>
      <c r="G166" s="219"/>
      <c r="H166" s="219"/>
      <c r="I166" s="219"/>
      <c r="J166" s="105">
        <f>J165</f>
        <v>0</v>
      </c>
      <c r="K166" s="81"/>
      <c r="L166" s="197" t="e">
        <f>((HOUR(#REF!)*60)+MINUTE(#REF!))/60</f>
        <v>#REF!</v>
      </c>
      <c r="M166" s="7" t="e">
        <f>((HOUR(#REF!)*60)+MINUTE(#REF!))/60</f>
        <v>#REF!</v>
      </c>
      <c r="N166" s="35"/>
    </row>
    <row r="168" spans="1:14" ht="19.5" customHeight="1">
      <c r="A168" s="19"/>
      <c r="B168" s="218" t="s">
        <v>31</v>
      </c>
      <c r="C168" s="218"/>
      <c r="D168" s="219"/>
      <c r="E168" s="219"/>
      <c r="F168" s="219"/>
      <c r="G168" s="219"/>
      <c r="H168" s="219"/>
      <c r="I168" s="219"/>
      <c r="J168" s="105">
        <f>J154+J162+J166</f>
        <v>0</v>
      </c>
      <c r="K168" s="81"/>
      <c r="L168" s="197" t="e">
        <f>((HOUR(#REF!)*60)+MINUTE(#REF!))/60</f>
        <v>#REF!</v>
      </c>
      <c r="M168" s="7" t="e">
        <f>((HOUR(#REF!)*60)+MINUTE(#REF!))/60</f>
        <v>#REF!</v>
      </c>
      <c r="N168" s="35"/>
    </row>
    <row r="170" spans="2:14" ht="9.75" customHeight="1">
      <c r="B170" s="146" t="s">
        <v>159</v>
      </c>
      <c r="C170" s="146"/>
      <c r="D170" s="25" t="s">
        <v>4</v>
      </c>
      <c r="E170" s="25"/>
      <c r="F170" s="31"/>
      <c r="G170" s="273"/>
      <c r="H170" s="274"/>
      <c r="I170" s="25" t="s">
        <v>4</v>
      </c>
      <c r="J170" s="25"/>
      <c r="K170" s="21"/>
      <c r="L170" s="88"/>
      <c r="M170" s="88"/>
      <c r="N170" s="35"/>
    </row>
    <row r="171" spans="2:14" ht="9.75" customHeight="1">
      <c r="B171" s="147" t="s">
        <v>160</v>
      </c>
      <c r="C171" s="147"/>
      <c r="D171" s="26" t="s">
        <v>2</v>
      </c>
      <c r="E171" s="26"/>
      <c r="F171" s="32"/>
      <c r="G171" s="275"/>
      <c r="H171" s="276"/>
      <c r="I171" s="26" t="s">
        <v>70</v>
      </c>
      <c r="J171" s="26"/>
      <c r="K171" s="22"/>
      <c r="L171" s="88"/>
      <c r="M171" s="88"/>
      <c r="N171" s="35"/>
    </row>
    <row r="172" spans="2:14" ht="9.75" customHeight="1">
      <c r="B172" s="147" t="s">
        <v>161</v>
      </c>
      <c r="C172" s="147"/>
      <c r="D172" s="26" t="s">
        <v>69</v>
      </c>
      <c r="E172" s="26"/>
      <c r="F172" s="32"/>
      <c r="G172" s="275"/>
      <c r="H172" s="276"/>
      <c r="I172" s="26" t="s">
        <v>5</v>
      </c>
      <c r="J172" s="26"/>
      <c r="K172" s="22"/>
      <c r="L172" s="88"/>
      <c r="M172" s="88"/>
      <c r="N172" s="35"/>
    </row>
    <row r="173" spans="2:14" ht="9.75" customHeight="1">
      <c r="B173" s="148" t="s">
        <v>162</v>
      </c>
      <c r="C173" s="148"/>
      <c r="D173" s="27" t="s">
        <v>3</v>
      </c>
      <c r="E173" s="27"/>
      <c r="F173" s="33"/>
      <c r="G173" s="277"/>
      <c r="H173" s="278"/>
      <c r="I173" s="27" t="s">
        <v>182</v>
      </c>
      <c r="J173" s="27"/>
      <c r="K173" s="24"/>
      <c r="L173" s="88"/>
      <c r="M173" s="88"/>
      <c r="N173" s="35"/>
    </row>
    <row r="175" spans="1:15" s="3" customFormat="1" ht="21.75" customHeight="1">
      <c r="A175" s="39"/>
      <c r="B175" s="295" t="s">
        <v>32</v>
      </c>
      <c r="C175" s="296"/>
      <c r="D175" s="296"/>
      <c r="E175" s="296"/>
      <c r="F175" s="296"/>
      <c r="G175" s="296"/>
      <c r="H175" s="296"/>
      <c r="I175" s="296"/>
      <c r="J175" s="82"/>
      <c r="K175" s="75"/>
      <c r="L175" s="195"/>
      <c r="M175" s="11"/>
      <c r="N175" s="10"/>
      <c r="O175" s="13"/>
    </row>
    <row r="176" spans="2:10" ht="4.5" customHeight="1">
      <c r="B176" s="28"/>
      <c r="C176" s="28"/>
      <c r="D176" s="28"/>
      <c r="E176" s="28"/>
      <c r="F176" s="28"/>
      <c r="G176" s="28"/>
      <c r="H176" s="28"/>
      <c r="I176" s="28"/>
      <c r="J176" s="28"/>
    </row>
    <row r="177" spans="1:14" ht="18.75" customHeight="1">
      <c r="A177" s="19"/>
      <c r="B177" s="224" t="s">
        <v>140</v>
      </c>
      <c r="C177" s="224"/>
      <c r="D177" s="225"/>
      <c r="E177" s="225"/>
      <c r="F177" s="225"/>
      <c r="G177" s="225"/>
      <c r="H177" s="225"/>
      <c r="I177" s="225"/>
      <c r="J177" s="96">
        <f>J106</f>
        <v>0</v>
      </c>
      <c r="K177" s="81"/>
      <c r="L177" s="197" t="e">
        <f>((HOUR(#REF!)*60)+MINUTE(#REF!))/60</f>
        <v>#REF!</v>
      </c>
      <c r="M177" s="7" t="e">
        <f>((HOUR(#REF!)*60)+MINUTE(#REF!))/60</f>
        <v>#REF!</v>
      </c>
      <c r="N177" s="35"/>
    </row>
    <row r="178" spans="1:14" ht="18.75" customHeight="1">
      <c r="A178" s="19"/>
      <c r="B178" s="224" t="s">
        <v>141</v>
      </c>
      <c r="C178" s="224"/>
      <c r="D178" s="225"/>
      <c r="E178" s="225"/>
      <c r="F178" s="225"/>
      <c r="G178" s="225"/>
      <c r="H178" s="225"/>
      <c r="I178" s="225"/>
      <c r="J178" s="96">
        <f>J115+J130</f>
        <v>0</v>
      </c>
      <c r="K178" s="81"/>
      <c r="L178" s="197" t="e">
        <f>((HOUR(#REF!)*60)+MINUTE(#REF!))/60</f>
        <v>#REF!</v>
      </c>
      <c r="M178" s="7" t="e">
        <f>((HOUR(#REF!)*60)+MINUTE(#REF!))/60</f>
        <v>#REF!</v>
      </c>
      <c r="N178" s="35"/>
    </row>
    <row r="179" spans="1:14" ht="18" customHeight="1">
      <c r="A179" s="19"/>
      <c r="B179" s="224" t="s">
        <v>142</v>
      </c>
      <c r="C179" s="224"/>
      <c r="D179" s="225"/>
      <c r="E179" s="225"/>
      <c r="F179" s="225"/>
      <c r="G179" s="225"/>
      <c r="H179" s="225"/>
      <c r="I179" s="225"/>
      <c r="J179" s="96">
        <f>J138</f>
        <v>0</v>
      </c>
      <c r="K179" s="81"/>
      <c r="L179" s="197" t="e">
        <f>((HOUR(#REF!)*60)+MINUTE(#REF!))/60</f>
        <v>#REF!</v>
      </c>
      <c r="M179" s="7" t="e">
        <f>((HOUR(#REF!)*60)+MINUTE(#REF!))/60</f>
        <v>#REF!</v>
      </c>
      <c r="N179" s="35"/>
    </row>
    <row r="180" spans="1:14" ht="18.75" customHeight="1">
      <c r="A180" s="19"/>
      <c r="B180" s="224" t="s">
        <v>76</v>
      </c>
      <c r="C180" s="224"/>
      <c r="D180" s="225"/>
      <c r="E180" s="225"/>
      <c r="F180" s="225"/>
      <c r="G180" s="225"/>
      <c r="H180" s="225"/>
      <c r="I180" s="225"/>
      <c r="J180" s="96">
        <f>J168</f>
        <v>0</v>
      </c>
      <c r="K180" s="81"/>
      <c r="L180" s="197" t="e">
        <f>((HOUR(#REF!)*60)+MINUTE(#REF!))/60</f>
        <v>#REF!</v>
      </c>
      <c r="M180" s="7" t="e">
        <f>((HOUR(#REF!)*60)+MINUTE(#REF!))/60</f>
        <v>#REF!</v>
      </c>
      <c r="N180" s="35"/>
    </row>
    <row r="181" spans="1:14" ht="18.75" customHeight="1">
      <c r="A181" s="19"/>
      <c r="B181" s="224" t="s">
        <v>77</v>
      </c>
      <c r="C181" s="224"/>
      <c r="D181" s="225"/>
      <c r="E181" s="225"/>
      <c r="F181" s="225"/>
      <c r="G181" s="225"/>
      <c r="H181" s="225"/>
      <c r="I181" s="225"/>
      <c r="J181" s="96">
        <f>J180+J179+J178+J177</f>
        <v>0</v>
      </c>
      <c r="K181" s="81"/>
      <c r="L181" s="197" t="e">
        <f>((HOUR(#REF!)*60)+MINUTE(#REF!))/60</f>
        <v>#REF!</v>
      </c>
      <c r="M181" s="7" t="e">
        <f>((HOUR(#REF!)*60)+MINUTE(#REF!))/60</f>
        <v>#REF!</v>
      </c>
      <c r="N181" s="35"/>
    </row>
    <row r="182" spans="1:14" ht="18.75" customHeight="1">
      <c r="A182" s="19"/>
      <c r="B182" s="224" t="s">
        <v>86</v>
      </c>
      <c r="C182" s="224"/>
      <c r="D182" s="225"/>
      <c r="E182" s="225"/>
      <c r="F182" s="225"/>
      <c r="G182" s="225"/>
      <c r="H182" s="225"/>
      <c r="I182" s="225"/>
      <c r="J182" s="96">
        <f>J181-J177-J180*0.33</f>
        <v>0</v>
      </c>
      <c r="K182" s="81"/>
      <c r="L182" s="197" t="e">
        <f>((HOUR(#REF!)*60)+MINUTE(#REF!))/60</f>
        <v>#REF!</v>
      </c>
      <c r="M182" s="7" t="e">
        <f>((HOUR(#REF!)*60)+MINUTE(#REF!))/60</f>
        <v>#REF!</v>
      </c>
      <c r="N182" s="35"/>
    </row>
    <row r="183" spans="1:14" ht="12.75" customHeight="1">
      <c r="A183" s="19"/>
      <c r="B183" s="127"/>
      <c r="C183" s="127"/>
      <c r="D183" s="128"/>
      <c r="E183" s="128"/>
      <c r="F183" s="128"/>
      <c r="G183" s="128"/>
      <c r="H183" s="128"/>
      <c r="I183" s="128"/>
      <c r="J183" s="129"/>
      <c r="K183" s="81"/>
      <c r="L183" s="88"/>
      <c r="M183" s="88"/>
      <c r="N183" s="35"/>
    </row>
    <row r="184" spans="1:15" s="3" customFormat="1" ht="21.75" customHeight="1">
      <c r="A184" s="39"/>
      <c r="B184" s="293" t="s">
        <v>41</v>
      </c>
      <c r="C184" s="294"/>
      <c r="D184" s="294"/>
      <c r="E184" s="294"/>
      <c r="F184" s="294"/>
      <c r="G184" s="294"/>
      <c r="H184" s="294"/>
      <c r="I184" s="294"/>
      <c r="J184" s="162" t="s">
        <v>65</v>
      </c>
      <c r="K184" s="84"/>
      <c r="L184" s="195"/>
      <c r="M184" s="11"/>
      <c r="N184" s="10"/>
      <c r="O184" s="13"/>
    </row>
    <row r="185" ht="4.5" customHeight="1"/>
    <row r="186" spans="1:14" ht="18.75" customHeight="1">
      <c r="A186" s="19"/>
      <c r="B186" s="236"/>
      <c r="C186" s="236"/>
      <c r="D186" s="236"/>
      <c r="E186" s="236"/>
      <c r="F186" s="236"/>
      <c r="G186" s="236"/>
      <c r="H186" s="236"/>
      <c r="I186" s="236"/>
      <c r="J186" s="101" t="s">
        <v>66</v>
      </c>
      <c r="K186" s="180" t="s">
        <v>67</v>
      </c>
      <c r="L186" s="197" t="e">
        <f>((HOUR(#REF!)*60)+MINUTE(#REF!))/60</f>
        <v>#REF!</v>
      </c>
      <c r="M186" s="7" t="e">
        <f>((HOUR(#REF!)*60)+MINUTE(#REF!))/60</f>
        <v>#REF!</v>
      </c>
      <c r="N186" s="35"/>
    </row>
    <row r="187" spans="1:14" ht="18.75" customHeight="1">
      <c r="A187" s="19"/>
      <c r="B187" s="212" t="s">
        <v>150</v>
      </c>
      <c r="C187" s="212"/>
      <c r="D187" s="212"/>
      <c r="E187" s="212"/>
      <c r="F187" s="212"/>
      <c r="G187" s="212"/>
      <c r="H187" s="212"/>
      <c r="I187" s="212"/>
      <c r="J187" s="104"/>
      <c r="K187" s="104"/>
      <c r="L187" s="197" t="e">
        <f>((HOUR(#REF!)*60)+MINUTE(#REF!))/60</f>
        <v>#REF!</v>
      </c>
      <c r="M187" s="7" t="e">
        <f>((HOUR(#REF!)*60)+MINUTE(#REF!))/60</f>
        <v>#REF!</v>
      </c>
      <c r="N187" s="35"/>
    </row>
    <row r="188" spans="1:14" ht="18.75" customHeight="1">
      <c r="A188" s="19"/>
      <c r="B188" s="212" t="s">
        <v>143</v>
      </c>
      <c r="C188" s="212"/>
      <c r="D188" s="212"/>
      <c r="E188" s="212"/>
      <c r="F188" s="212"/>
      <c r="G188" s="212"/>
      <c r="H188" s="212"/>
      <c r="I188" s="212"/>
      <c r="J188" s="104"/>
      <c r="K188" s="104"/>
      <c r="L188" s="197" t="e">
        <f>((HOUR(#REF!)*60)+MINUTE(#REF!))/60</f>
        <v>#REF!</v>
      </c>
      <c r="M188" s="7" t="e">
        <f>((HOUR(#REF!)*60)+MINUTE(#REF!))/60</f>
        <v>#REF!</v>
      </c>
      <c r="N188" s="35"/>
    </row>
    <row r="189" spans="1:14" ht="18.75" customHeight="1">
      <c r="A189" s="19"/>
      <c r="B189" s="212" t="s">
        <v>144</v>
      </c>
      <c r="C189" s="212"/>
      <c r="D189" s="213"/>
      <c r="E189" s="213"/>
      <c r="F189" s="213"/>
      <c r="G189" s="213"/>
      <c r="H189" s="213"/>
      <c r="I189" s="213"/>
      <c r="J189" s="104"/>
      <c r="K189" s="104"/>
      <c r="L189" s="197" t="e">
        <f>((HOUR(#REF!)*60)+MINUTE(#REF!))/60</f>
        <v>#REF!</v>
      </c>
      <c r="M189" s="7" t="e">
        <f>((HOUR(#REF!)*60)+MINUTE(#REF!))/60</f>
        <v>#REF!</v>
      </c>
      <c r="N189" s="35"/>
    </row>
    <row r="190" spans="1:14" ht="18.75" customHeight="1">
      <c r="A190" s="19"/>
      <c r="B190" s="212" t="s">
        <v>145</v>
      </c>
      <c r="C190" s="212"/>
      <c r="D190" s="213"/>
      <c r="E190" s="213"/>
      <c r="F190" s="213"/>
      <c r="G190" s="213"/>
      <c r="H190" s="213"/>
      <c r="I190" s="213"/>
      <c r="J190" s="104"/>
      <c r="K190" s="104"/>
      <c r="L190" s="197" t="e">
        <f>((HOUR(#REF!)*60)+MINUTE(#REF!))/60</f>
        <v>#REF!</v>
      </c>
      <c r="M190" s="7" t="e">
        <f>((HOUR(#REF!)*60)+MINUTE(#REF!))/60</f>
        <v>#REF!</v>
      </c>
      <c r="N190" s="35"/>
    </row>
    <row r="191" spans="1:14" ht="18.75" customHeight="1">
      <c r="A191" s="19"/>
      <c r="B191" s="212" t="s">
        <v>146</v>
      </c>
      <c r="C191" s="212"/>
      <c r="D191" s="213"/>
      <c r="E191" s="213"/>
      <c r="F191" s="213"/>
      <c r="G191" s="213"/>
      <c r="H191" s="213"/>
      <c r="I191" s="213"/>
      <c r="J191" s="104"/>
      <c r="K191" s="104"/>
      <c r="L191" s="197" t="e">
        <f>((HOUR(#REF!)*60)+MINUTE(#REF!))/60</f>
        <v>#REF!</v>
      </c>
      <c r="M191" s="7" t="e">
        <f>((HOUR(#REF!)*60)+MINUTE(#REF!))/60</f>
        <v>#REF!</v>
      </c>
      <c r="N191" s="35"/>
    </row>
    <row r="192" spans="1:14" ht="18.75" customHeight="1">
      <c r="A192" s="19"/>
      <c r="B192" s="212" t="s">
        <v>151</v>
      </c>
      <c r="C192" s="212"/>
      <c r="D192" s="212"/>
      <c r="E192" s="212"/>
      <c r="F192" s="212"/>
      <c r="G192" s="212"/>
      <c r="H192" s="212"/>
      <c r="I192" s="212"/>
      <c r="J192" s="104"/>
      <c r="K192" s="104"/>
      <c r="L192" s="197" t="e">
        <f>((HOUR(#REF!)*60)+MINUTE(#REF!))/60</f>
        <v>#REF!</v>
      </c>
      <c r="M192" s="7" t="e">
        <f>((HOUR(#REF!)*60)+MINUTE(#REF!))/60</f>
        <v>#REF!</v>
      </c>
      <c r="N192" s="35"/>
    </row>
    <row r="193" spans="1:14" ht="18.75" customHeight="1">
      <c r="A193" s="19"/>
      <c r="B193" s="212" t="s">
        <v>147</v>
      </c>
      <c r="C193" s="212"/>
      <c r="D193" s="212"/>
      <c r="E193" s="212"/>
      <c r="F193" s="212"/>
      <c r="G193" s="212"/>
      <c r="H193" s="212"/>
      <c r="I193" s="212"/>
      <c r="J193" s="104"/>
      <c r="K193" s="104"/>
      <c r="L193" s="197" t="e">
        <f>((HOUR(#REF!)*60)+MINUTE(#REF!))/60</f>
        <v>#REF!</v>
      </c>
      <c r="M193" s="7" t="e">
        <f>((HOUR(#REF!)*60)+MINUTE(#REF!))/60</f>
        <v>#REF!</v>
      </c>
      <c r="N193" s="35"/>
    </row>
    <row r="194" spans="1:14" ht="18.75" customHeight="1">
      <c r="A194" s="19"/>
      <c r="B194" s="214" t="s">
        <v>128</v>
      </c>
      <c r="C194" s="214"/>
      <c r="D194" s="214"/>
      <c r="E194" s="214"/>
      <c r="F194" s="214"/>
      <c r="G194" s="214"/>
      <c r="H194" s="214"/>
      <c r="I194" s="214"/>
      <c r="J194" s="104"/>
      <c r="K194" s="104"/>
      <c r="L194" s="197"/>
      <c r="M194" s="7"/>
      <c r="N194" s="35"/>
    </row>
    <row r="195" spans="1:14" ht="18.75" customHeight="1">
      <c r="A195" s="19"/>
      <c r="B195" s="212" t="s">
        <v>34</v>
      </c>
      <c r="C195" s="212"/>
      <c r="D195" s="212"/>
      <c r="E195" s="212"/>
      <c r="F195" s="212"/>
      <c r="G195" s="212"/>
      <c r="H195" s="212"/>
      <c r="I195" s="212"/>
      <c r="J195" s="104"/>
      <c r="K195" s="104"/>
      <c r="L195" s="197" t="e">
        <f>((HOUR(#REF!)*60)+MINUTE(#REF!))/60</f>
        <v>#REF!</v>
      </c>
      <c r="M195" s="7" t="e">
        <f>((HOUR(#REF!)*60)+MINUTE(#REF!))/60</f>
        <v>#REF!</v>
      </c>
      <c r="N195" s="35"/>
    </row>
    <row r="196" spans="1:14" ht="18.75" customHeight="1">
      <c r="A196" s="19"/>
      <c r="B196" s="220" t="s">
        <v>149</v>
      </c>
      <c r="C196" s="220"/>
      <c r="D196" s="221"/>
      <c r="E196" s="221"/>
      <c r="F196" s="221"/>
      <c r="G196" s="221"/>
      <c r="H196" s="221"/>
      <c r="I196" s="221"/>
      <c r="J196" s="120">
        <v>0</v>
      </c>
      <c r="K196" s="104"/>
      <c r="L196" s="197" t="e">
        <f>((HOUR(#REF!)*60)+MINUTE(#REF!))/60</f>
        <v>#REF!</v>
      </c>
      <c r="M196" s="7" t="e">
        <f>((HOUR(#REF!)*60)+MINUTE(#REF!))/60</f>
        <v>#REF!</v>
      </c>
      <c r="N196" s="35"/>
    </row>
    <row r="197" spans="1:14" ht="18.75" customHeight="1">
      <c r="A197" s="19"/>
      <c r="B197" s="218" t="s">
        <v>148</v>
      </c>
      <c r="C197" s="218"/>
      <c r="D197" s="219"/>
      <c r="E197" s="219"/>
      <c r="F197" s="219"/>
      <c r="G197" s="219"/>
      <c r="H197" s="219"/>
      <c r="I197" s="219"/>
      <c r="J197" s="105">
        <f>SUM(J187:J196)</f>
        <v>0</v>
      </c>
      <c r="K197" s="105">
        <f>SUM(K187:K196)</f>
        <v>0</v>
      </c>
      <c r="L197" s="197" t="e">
        <f>((HOUR(#REF!)*60)+MINUTE(#REF!))/60</f>
        <v>#REF!</v>
      </c>
      <c r="M197" s="7" t="e">
        <f>((HOUR(#REF!)*60)+MINUTE(#REF!))/60</f>
        <v>#REF!</v>
      </c>
      <c r="N197" s="35"/>
    </row>
    <row r="198" ht="12.75">
      <c r="J198" s="67"/>
    </row>
    <row r="199" spans="1:14" ht="18.75" customHeight="1">
      <c r="A199" s="19"/>
      <c r="B199" s="134"/>
      <c r="C199" s="135"/>
      <c r="D199" s="135"/>
      <c r="E199" s="135"/>
      <c r="F199" s="135"/>
      <c r="G199" s="135"/>
      <c r="H199" s="135"/>
      <c r="I199" s="136"/>
      <c r="J199" s="121">
        <v>0</v>
      </c>
      <c r="K199" s="133" t="s">
        <v>88</v>
      </c>
      <c r="L199" s="88"/>
      <c r="M199" s="88"/>
      <c r="N199" s="35"/>
    </row>
    <row r="200" spans="1:14" ht="18.75" customHeight="1">
      <c r="A200" s="19"/>
      <c r="B200" s="137" t="s">
        <v>35</v>
      </c>
      <c r="C200" s="130"/>
      <c r="D200" s="130"/>
      <c r="E200" s="130"/>
      <c r="F200" s="130"/>
      <c r="G200" s="130"/>
      <c r="H200" s="130"/>
      <c r="I200" s="138"/>
      <c r="J200" s="122">
        <v>0</v>
      </c>
      <c r="K200" s="201" t="s">
        <v>89</v>
      </c>
      <c r="L200" s="88"/>
      <c r="M200" s="88"/>
      <c r="N200" s="35"/>
    </row>
    <row r="201" spans="1:14" ht="18.75" customHeight="1">
      <c r="A201" s="19"/>
      <c r="B201" s="139"/>
      <c r="C201" s="140"/>
      <c r="D201" s="140"/>
      <c r="E201" s="140"/>
      <c r="F201" s="140"/>
      <c r="G201" s="140"/>
      <c r="H201" s="140"/>
      <c r="I201" s="141"/>
      <c r="J201" s="122">
        <v>0</v>
      </c>
      <c r="K201" s="201" t="s">
        <v>90</v>
      </c>
      <c r="L201" s="88"/>
      <c r="M201" s="88"/>
      <c r="N201" s="35"/>
    </row>
    <row r="203" spans="1:15" s="3" customFormat="1" ht="21.75" customHeight="1">
      <c r="A203" s="39"/>
      <c r="B203" s="239" t="s">
        <v>42</v>
      </c>
      <c r="C203" s="240"/>
      <c r="D203" s="240"/>
      <c r="E203" s="240"/>
      <c r="F203" s="240"/>
      <c r="G203" s="240"/>
      <c r="H203" s="240"/>
      <c r="I203" s="240"/>
      <c r="J203" s="163" t="s">
        <v>65</v>
      </c>
      <c r="K203" s="84"/>
      <c r="L203" s="195"/>
      <c r="M203" s="11"/>
      <c r="N203" s="10"/>
      <c r="O203" s="13"/>
    </row>
    <row r="205" spans="1:14" ht="18.75" customHeight="1">
      <c r="A205" s="19"/>
      <c r="B205" s="217"/>
      <c r="C205" s="217"/>
      <c r="D205" s="217"/>
      <c r="E205" s="217"/>
      <c r="F205" s="217"/>
      <c r="G205" s="217"/>
      <c r="H205" s="217"/>
      <c r="I205" s="217"/>
      <c r="J205" s="178" t="s">
        <v>168</v>
      </c>
      <c r="K205" s="179" t="s">
        <v>169</v>
      </c>
      <c r="L205" s="197" t="e">
        <f>((HOUR(#REF!)*60)+MINUTE(#REF!))/60</f>
        <v>#REF!</v>
      </c>
      <c r="M205" s="7" t="e">
        <f>((HOUR(#REF!)*60)+MINUTE(#REF!))/60</f>
        <v>#REF!</v>
      </c>
      <c r="N205" s="35"/>
    </row>
    <row r="206" spans="1:14" ht="18.75" customHeight="1">
      <c r="A206" s="19"/>
      <c r="B206" s="212" t="s">
        <v>62</v>
      </c>
      <c r="C206" s="212"/>
      <c r="D206" s="212"/>
      <c r="E206" s="212"/>
      <c r="F206" s="212"/>
      <c r="G206" s="212"/>
      <c r="H206" s="212"/>
      <c r="I206" s="212"/>
      <c r="J206" s="123">
        <f>J181</f>
        <v>0</v>
      </c>
      <c r="K206" s="123">
        <f>J206</f>
        <v>0</v>
      </c>
      <c r="L206" s="197" t="e">
        <f>((HOUR(#REF!)*60)+MINUTE(#REF!))/60</f>
        <v>#REF!</v>
      </c>
      <c r="M206" s="7" t="e">
        <f>((HOUR(#REF!)*60)+MINUTE(#REF!))/60</f>
        <v>#REF!</v>
      </c>
      <c r="N206" s="35"/>
    </row>
    <row r="207" spans="1:14" ht="18.75" customHeight="1">
      <c r="A207" s="19"/>
      <c r="B207" s="212" t="s">
        <v>152</v>
      </c>
      <c r="C207" s="212"/>
      <c r="D207" s="212"/>
      <c r="E207" s="212"/>
      <c r="F207" s="212"/>
      <c r="G207" s="212"/>
      <c r="H207" s="212"/>
      <c r="I207" s="212"/>
      <c r="J207" s="123">
        <f>K197</f>
        <v>0</v>
      </c>
      <c r="K207" s="123">
        <f>K197+K196</f>
        <v>0</v>
      </c>
      <c r="L207" s="197" t="e">
        <f>((HOUR(#REF!)*60)+MINUTE(#REF!))/60</f>
        <v>#REF!</v>
      </c>
      <c r="M207" s="7" t="e">
        <f>((HOUR(#REF!)*60)+MINUTE(#REF!))/60</f>
        <v>#REF!</v>
      </c>
      <c r="N207" s="35"/>
    </row>
    <row r="208" spans="1:14" ht="18.75" customHeight="1">
      <c r="A208" s="19"/>
      <c r="B208" s="212" t="s">
        <v>63</v>
      </c>
      <c r="C208" s="212"/>
      <c r="D208" s="212"/>
      <c r="E208" s="212"/>
      <c r="F208" s="212"/>
      <c r="G208" s="212"/>
      <c r="H208" s="212"/>
      <c r="I208" s="212"/>
      <c r="J208" s="123">
        <f>J206-J207</f>
        <v>0</v>
      </c>
      <c r="K208" s="123">
        <f>K206-K207</f>
        <v>0</v>
      </c>
      <c r="L208" s="197" t="e">
        <f>((HOUR(#REF!)*60)+MINUTE(#REF!))/60</f>
        <v>#REF!</v>
      </c>
      <c r="M208" s="7" t="e">
        <f>((HOUR(#REF!)*60)+MINUTE(#REF!))/60</f>
        <v>#REF!</v>
      </c>
      <c r="N208" s="35"/>
    </row>
    <row r="209" spans="1:14" ht="18.75" customHeight="1">
      <c r="A209" s="19"/>
      <c r="B209" s="212" t="s">
        <v>64</v>
      </c>
      <c r="C209" s="212"/>
      <c r="D209" s="212"/>
      <c r="E209" s="212"/>
      <c r="F209" s="212"/>
      <c r="G209" s="212"/>
      <c r="H209" s="212"/>
      <c r="I209" s="212"/>
      <c r="J209" s="122">
        <v>1</v>
      </c>
      <c r="K209" s="122">
        <v>1</v>
      </c>
      <c r="L209" s="197" t="e">
        <f>((HOUR(#REF!)*60)+MINUTE(#REF!))/60</f>
        <v>#REF!</v>
      </c>
      <c r="M209" s="7" t="e">
        <f>((HOUR(#REF!)*60)+MINUTE(#REF!))/60</f>
        <v>#REF!</v>
      </c>
      <c r="N209" s="35"/>
    </row>
    <row r="210" spans="1:14" ht="18.75" customHeight="1">
      <c r="A210" s="19"/>
      <c r="B210" s="212" t="s">
        <v>33</v>
      </c>
      <c r="C210" s="212"/>
      <c r="D210" s="212"/>
      <c r="E210" s="212"/>
      <c r="F210" s="212"/>
      <c r="G210" s="212"/>
      <c r="H210" s="212"/>
      <c r="I210" s="212"/>
      <c r="J210" s="123">
        <f>J208/J209</f>
        <v>0</v>
      </c>
      <c r="K210" s="123">
        <f>K208/K209</f>
        <v>0</v>
      </c>
      <c r="L210" s="197" t="e">
        <f>((HOUR(#REF!)*60)+MINUTE(#REF!))/60</f>
        <v>#REF!</v>
      </c>
      <c r="M210" s="7" t="e">
        <f>((HOUR(#REF!)*60)+MINUTE(#REF!))/60</f>
        <v>#REF!</v>
      </c>
      <c r="N210" s="35"/>
    </row>
    <row r="211" spans="1:14" ht="18.75" customHeight="1">
      <c r="A211" s="19"/>
      <c r="B211" s="214" t="s">
        <v>153</v>
      </c>
      <c r="C211" s="214"/>
      <c r="D211" s="214"/>
      <c r="E211" s="214"/>
      <c r="F211" s="214"/>
      <c r="G211" s="214"/>
      <c r="H211" s="214"/>
      <c r="I211" s="214"/>
      <c r="J211" s="124">
        <v>0</v>
      </c>
      <c r="K211" s="124">
        <v>0</v>
      </c>
      <c r="L211" s="197" t="e">
        <f>((HOUR(#REF!)*60)+MINUTE(#REF!))/60</f>
        <v>#REF!</v>
      </c>
      <c r="M211" s="7" t="e">
        <f>((HOUR(#REF!)*60)+MINUTE(#REF!))/60</f>
        <v>#REF!</v>
      </c>
      <c r="N211" s="35"/>
    </row>
    <row r="212" spans="1:14" ht="18.75" customHeight="1">
      <c r="A212" s="19"/>
      <c r="B212" s="214" t="s">
        <v>79</v>
      </c>
      <c r="C212" s="214"/>
      <c r="D212" s="214"/>
      <c r="E212" s="214"/>
      <c r="F212" s="214"/>
      <c r="G212" s="214"/>
      <c r="H212" s="214"/>
      <c r="I212" s="214"/>
      <c r="J212" s="121">
        <v>0</v>
      </c>
      <c r="K212" s="202"/>
      <c r="L212" s="197"/>
      <c r="M212" s="7"/>
      <c r="N212" s="35"/>
    </row>
    <row r="213" spans="1:14" ht="18.75" customHeight="1">
      <c r="A213" s="19"/>
      <c r="B213" s="214" t="s">
        <v>87</v>
      </c>
      <c r="C213" s="214"/>
      <c r="D213" s="214"/>
      <c r="E213" s="214"/>
      <c r="F213" s="214"/>
      <c r="G213" s="214"/>
      <c r="H213" s="214"/>
      <c r="I213" s="214"/>
      <c r="J213" s="121">
        <v>0</v>
      </c>
      <c r="K213" s="125"/>
      <c r="L213" s="197" t="e">
        <f>((HOUR(#REF!)*60)+MINUTE(#REF!))/60</f>
        <v>#REF!</v>
      </c>
      <c r="M213" s="7" t="e">
        <f>((HOUR(#REF!)*60)+MINUTE(#REF!))/60</f>
        <v>#REF!</v>
      </c>
      <c r="N213" s="35"/>
    </row>
    <row r="214" spans="1:14" ht="18.75" customHeight="1">
      <c r="A214" s="19"/>
      <c r="B214" s="214" t="s">
        <v>80</v>
      </c>
      <c r="C214" s="214"/>
      <c r="D214" s="214"/>
      <c r="E214" s="214"/>
      <c r="F214" s="214"/>
      <c r="G214" s="214"/>
      <c r="H214" s="214"/>
      <c r="I214" s="214"/>
      <c r="J214" s="121">
        <v>0</v>
      </c>
      <c r="K214" s="125"/>
      <c r="L214" s="88"/>
      <c r="M214" s="88"/>
      <c r="N214" s="35"/>
    </row>
    <row r="216" spans="1:15" s="3" customFormat="1" ht="21.75" customHeight="1">
      <c r="A216" s="39"/>
      <c r="B216" s="227" t="s">
        <v>156</v>
      </c>
      <c r="C216" s="228"/>
      <c r="D216" s="228"/>
      <c r="E216" s="228"/>
      <c r="F216" s="228"/>
      <c r="G216" s="228"/>
      <c r="H216" s="228"/>
      <c r="I216" s="228"/>
      <c r="J216" s="165" t="s">
        <v>65</v>
      </c>
      <c r="K216" s="85"/>
      <c r="L216" s="195"/>
      <c r="M216" s="11"/>
      <c r="N216" s="10"/>
      <c r="O216" s="13"/>
    </row>
    <row r="217" spans="2:11" ht="4.5" customHeight="1">
      <c r="B217" s="28"/>
      <c r="C217" s="28"/>
      <c r="D217" s="28"/>
      <c r="E217" s="28"/>
      <c r="F217" s="28"/>
      <c r="G217" s="28"/>
      <c r="H217" s="28"/>
      <c r="I217" s="28"/>
      <c r="J217" s="28"/>
      <c r="K217" s="164"/>
    </row>
    <row r="218" spans="1:14" ht="18.75" customHeight="1">
      <c r="A218" s="19"/>
      <c r="B218" s="224" t="s">
        <v>82</v>
      </c>
      <c r="C218" s="224"/>
      <c r="D218" s="225"/>
      <c r="E218" s="225"/>
      <c r="F218" s="225"/>
      <c r="G218" s="225"/>
      <c r="H218" s="225"/>
      <c r="I218" s="226"/>
      <c r="J218" s="170">
        <f>J197-J181</f>
        <v>0</v>
      </c>
      <c r="K218" s="129"/>
      <c r="L218" s="197" t="e">
        <f>((HOUR(#REF!)*60)+MINUTE(#REF!))/60</f>
        <v>#REF!</v>
      </c>
      <c r="M218" s="7" t="e">
        <f>((HOUR(#REF!)*60)+MINUTE(#REF!))/60</f>
        <v>#REF!</v>
      </c>
      <c r="N218" s="35"/>
    </row>
    <row r="219" spans="1:14" ht="18.75" customHeight="1">
      <c r="A219" s="19"/>
      <c r="B219" s="224" t="s">
        <v>155</v>
      </c>
      <c r="C219" s="224"/>
      <c r="D219" s="225"/>
      <c r="E219" s="225"/>
      <c r="F219" s="225"/>
      <c r="G219" s="225"/>
      <c r="H219" s="225"/>
      <c r="I219" s="226"/>
      <c r="J219" s="170">
        <f>$J$199*(J211-J211*$J$212*0.01)+$J$200*(J211-J211*$J$212*0.01-J211*$J$213*0.01)+$J$201*(J211-J211*$J$212*0.01-J211*$J$214*0.01)</f>
        <v>0</v>
      </c>
      <c r="K219" s="129"/>
      <c r="L219" s="197" t="e">
        <f>((HOUR(#REF!)*60)+MINUTE(#REF!))/60</f>
        <v>#REF!</v>
      </c>
      <c r="M219" s="7" t="e">
        <f>((HOUR(#REF!)*60)+MINUTE(#REF!))/60</f>
        <v>#REF!</v>
      </c>
      <c r="N219" s="35"/>
    </row>
    <row r="220" spans="1:14" ht="18.75" customHeight="1">
      <c r="A220" s="19"/>
      <c r="B220" s="224" t="s">
        <v>83</v>
      </c>
      <c r="C220" s="224"/>
      <c r="D220" s="225"/>
      <c r="E220" s="225"/>
      <c r="F220" s="225"/>
      <c r="G220" s="225"/>
      <c r="H220" s="225"/>
      <c r="I220" s="226"/>
      <c r="J220" s="170">
        <f>J218+J219</f>
        <v>0</v>
      </c>
      <c r="K220" s="129"/>
      <c r="L220" s="197" t="e">
        <f>((HOUR(#REF!)*60)+MINUTE(#REF!))/60</f>
        <v>#REF!</v>
      </c>
      <c r="M220" s="7" t="e">
        <f>((HOUR(#REF!)*60)+MINUTE(#REF!))/60</f>
        <v>#REF!</v>
      </c>
      <c r="N220" s="35"/>
    </row>
    <row r="222" spans="1:15" s="3" customFormat="1" ht="21.75" customHeight="1">
      <c r="A222" s="39"/>
      <c r="B222" s="215" t="s">
        <v>157</v>
      </c>
      <c r="C222" s="216"/>
      <c r="D222" s="216"/>
      <c r="E222" s="216"/>
      <c r="F222" s="216"/>
      <c r="G222" s="216"/>
      <c r="H222" s="216"/>
      <c r="I222" s="216"/>
      <c r="J222" s="74"/>
      <c r="K222" s="83"/>
      <c r="L222" s="195"/>
      <c r="M222" s="11"/>
      <c r="N222" s="10"/>
      <c r="O222" s="13"/>
    </row>
    <row r="223" spans="2:11" ht="4.5" customHeight="1">
      <c r="B223" s="87"/>
      <c r="C223" s="87"/>
      <c r="D223" s="87"/>
      <c r="E223" s="87"/>
      <c r="F223" s="87"/>
      <c r="G223" s="87"/>
      <c r="H223" s="87"/>
      <c r="I223" s="87"/>
      <c r="J223" s="87"/>
      <c r="K223" s="87"/>
    </row>
    <row r="224" spans="1:14" ht="18.75" customHeight="1">
      <c r="A224" s="19"/>
      <c r="B224" s="209" t="s">
        <v>47</v>
      </c>
      <c r="C224" s="210"/>
      <c r="D224" s="211"/>
      <c r="E224" s="211"/>
      <c r="F224" s="211"/>
      <c r="G224" s="211"/>
      <c r="H224" s="211"/>
      <c r="I224" s="211"/>
      <c r="J224" s="112">
        <v>0</v>
      </c>
      <c r="K224" s="81"/>
      <c r="L224" s="197" t="e">
        <f>((HOUR(#REF!)*60)+MINUTE(#REF!))/60</f>
        <v>#REF!</v>
      </c>
      <c r="M224" s="7" t="e">
        <f>((HOUR(#REF!)*60)+MINUTE(#REF!))/60</f>
        <v>#REF!</v>
      </c>
      <c r="N224" s="35"/>
    </row>
    <row r="225" spans="1:14" ht="18.75" customHeight="1" thickBot="1">
      <c r="A225" s="19"/>
      <c r="B225" s="209" t="s">
        <v>46</v>
      </c>
      <c r="C225" s="210"/>
      <c r="D225" s="211"/>
      <c r="E225" s="211"/>
      <c r="F225" s="211"/>
      <c r="G225" s="211"/>
      <c r="H225" s="211"/>
      <c r="I225" s="211"/>
      <c r="J225" s="113">
        <v>0</v>
      </c>
      <c r="K225" s="81"/>
      <c r="L225" s="197" t="e">
        <f>((HOUR(#REF!)*60)+MINUTE(#REF!))/60</f>
        <v>#REF!</v>
      </c>
      <c r="M225" s="7" t="e">
        <f>((HOUR(#REF!)*60)+MINUTE(#REF!))/60</f>
        <v>#REF!</v>
      </c>
      <c r="N225" s="35"/>
    </row>
    <row r="226" spans="1:14" ht="18.75" customHeight="1" thickBot="1">
      <c r="A226" s="19"/>
      <c r="B226" s="111" t="s">
        <v>154</v>
      </c>
      <c r="C226" s="107"/>
      <c r="D226" s="149"/>
      <c r="E226" s="108" t="s">
        <v>71</v>
      </c>
      <c r="F226" s="109"/>
      <c r="G226" s="110"/>
      <c r="H226" s="207"/>
      <c r="I226" s="208"/>
      <c r="J226" s="119" t="s">
        <v>72</v>
      </c>
      <c r="K226" s="81"/>
      <c r="L226" s="197" t="e">
        <f>((HOUR(#REF!)*60)+MINUTE(#REF!))/60</f>
        <v>#REF!</v>
      </c>
      <c r="M226" s="7" t="e">
        <f>((HOUR(#REF!)*60)+MINUTE(#REF!))/60</f>
        <v>#REF!</v>
      </c>
      <c r="N226" s="35"/>
    </row>
    <row r="227" spans="1:14" ht="18.75" customHeight="1" thickBot="1">
      <c r="A227" s="19"/>
      <c r="B227" s="111"/>
      <c r="C227" s="107"/>
      <c r="D227" s="149"/>
      <c r="E227" s="108" t="s">
        <v>71</v>
      </c>
      <c r="F227" s="109"/>
      <c r="G227" s="110"/>
      <c r="H227" s="207"/>
      <c r="I227" s="208"/>
      <c r="J227" s="119" t="s">
        <v>72</v>
      </c>
      <c r="K227" s="81"/>
      <c r="L227" s="197" t="e">
        <f>((HOUR(#REF!)*60)+MINUTE(#REF!))/60</f>
        <v>#REF!</v>
      </c>
      <c r="M227" s="7" t="e">
        <f>((HOUR(#REF!)*60)+MINUTE(#REF!))/60</f>
        <v>#REF!</v>
      </c>
      <c r="N227" s="35"/>
    </row>
    <row r="228" spans="2:10" ht="16.5" thickBot="1">
      <c r="B228" s="150"/>
      <c r="C228" s="151"/>
      <c r="D228" s="181"/>
      <c r="E228" s="152" t="s">
        <v>71</v>
      </c>
      <c r="F228" s="153"/>
      <c r="G228" s="154"/>
      <c r="H228" s="297"/>
      <c r="I228" s="298"/>
      <c r="J228" s="155" t="s">
        <v>72</v>
      </c>
    </row>
    <row r="233" spans="1:14" ht="12.75">
      <c r="A233" s="1"/>
      <c r="D233" s="9"/>
      <c r="N233" s="1"/>
    </row>
    <row r="234" spans="1:14" ht="12.75">
      <c r="A234" s="1"/>
      <c r="D234" s="9"/>
      <c r="N234" s="1"/>
    </row>
  </sheetData>
  <sheetProtection password="EF0F" sheet="1" selectLockedCells="1"/>
  <mergeCells count="162">
    <mergeCell ref="H228:I228"/>
    <mergeCell ref="E10:K10"/>
    <mergeCell ref="B83:G83"/>
    <mergeCell ref="B84:G84"/>
    <mergeCell ref="B85:G85"/>
    <mergeCell ref="B86:G86"/>
    <mergeCell ref="B87:G87"/>
    <mergeCell ref="B47:I47"/>
    <mergeCell ref="H83:K83"/>
    <mergeCell ref="B80:I80"/>
    <mergeCell ref="B184:I184"/>
    <mergeCell ref="B175:I175"/>
    <mergeCell ref="B181:I181"/>
    <mergeCell ref="B182:I182"/>
    <mergeCell ref="G170:H173"/>
    <mergeCell ref="B177:I177"/>
    <mergeCell ref="B179:I179"/>
    <mergeCell ref="B180:I180"/>
    <mergeCell ref="B178:I178"/>
    <mergeCell ref="B165:I165"/>
    <mergeCell ref="B166:I166"/>
    <mergeCell ref="B158:I158"/>
    <mergeCell ref="B159:I159"/>
    <mergeCell ref="B160:I160"/>
    <mergeCell ref="B161:I161"/>
    <mergeCell ref="B162:I162"/>
    <mergeCell ref="B163:I163"/>
    <mergeCell ref="B151:I151"/>
    <mergeCell ref="B155:I155"/>
    <mergeCell ref="B152:I152"/>
    <mergeCell ref="B153:I153"/>
    <mergeCell ref="B140:I140"/>
    <mergeCell ref="B157:I157"/>
    <mergeCell ref="B149:I149"/>
    <mergeCell ref="B150:I150"/>
    <mergeCell ref="B168:I168"/>
    <mergeCell ref="B164:I164"/>
    <mergeCell ref="B129:I129"/>
    <mergeCell ref="B130:I130"/>
    <mergeCell ref="B156:I156"/>
    <mergeCell ref="B143:I143"/>
    <mergeCell ref="B145:I145"/>
    <mergeCell ref="B146:I146"/>
    <mergeCell ref="B147:I147"/>
    <mergeCell ref="B148:I148"/>
    <mergeCell ref="B108:I108"/>
    <mergeCell ref="B112:I112"/>
    <mergeCell ref="B132:I132"/>
    <mergeCell ref="B133:I133"/>
    <mergeCell ref="B134:I134"/>
    <mergeCell ref="B135:I135"/>
    <mergeCell ref="B124:I124"/>
    <mergeCell ref="B125:I125"/>
    <mergeCell ref="B126:I126"/>
    <mergeCell ref="G117:H120"/>
    <mergeCell ref="B123:I123"/>
    <mergeCell ref="B103:I103"/>
    <mergeCell ref="B128:I128"/>
    <mergeCell ref="B127:I127"/>
    <mergeCell ref="B98:I98"/>
    <mergeCell ref="B99:I99"/>
    <mergeCell ref="B114:I114"/>
    <mergeCell ref="B110:I110"/>
    <mergeCell ref="B104:I104"/>
    <mergeCell ref="B115:I115"/>
    <mergeCell ref="B122:I122"/>
    <mergeCell ref="B113:I113"/>
    <mergeCell ref="B93:I93"/>
    <mergeCell ref="B94:I94"/>
    <mergeCell ref="B100:I100"/>
    <mergeCell ref="B101:I101"/>
    <mergeCell ref="B111:I111"/>
    <mergeCell ref="B102:I102"/>
    <mergeCell ref="B105:I105"/>
    <mergeCell ref="B106:I106"/>
    <mergeCell ref="B41:I41"/>
    <mergeCell ref="C34:K34"/>
    <mergeCell ref="B82:I82"/>
    <mergeCell ref="G56:H59"/>
    <mergeCell ref="B77:I77"/>
    <mergeCell ref="B96:I96"/>
    <mergeCell ref="B50:K50"/>
    <mergeCell ref="B53:K53"/>
    <mergeCell ref="B54:K54"/>
    <mergeCell ref="H84:K84"/>
    <mergeCell ref="B92:I92"/>
    <mergeCell ref="H88:K88"/>
    <mergeCell ref="H87:K87"/>
    <mergeCell ref="H86:K86"/>
    <mergeCell ref="H85:K85"/>
    <mergeCell ref="B44:I44"/>
    <mergeCell ref="B61:K61"/>
    <mergeCell ref="I70:K70"/>
    <mergeCell ref="B48:I48"/>
    <mergeCell ref="B81:I81"/>
    <mergeCell ref="E11:K11"/>
    <mergeCell ref="E12:K12"/>
    <mergeCell ref="E13:K13"/>
    <mergeCell ref="B20:D20"/>
    <mergeCell ref="E20:K20"/>
    <mergeCell ref="E14:K14"/>
    <mergeCell ref="B18:D18"/>
    <mergeCell ref="E18:K18"/>
    <mergeCell ref="E15:K15"/>
    <mergeCell ref="B19:D19"/>
    <mergeCell ref="B21:D21"/>
    <mergeCell ref="E21:K21"/>
    <mergeCell ref="B27:G27"/>
    <mergeCell ref="B46:I46"/>
    <mergeCell ref="B22:D22"/>
    <mergeCell ref="B88:G88"/>
    <mergeCell ref="B45:I45"/>
    <mergeCell ref="B51:K51"/>
    <mergeCell ref="J23:K23"/>
    <mergeCell ref="B43:I43"/>
    <mergeCell ref="E19:K19"/>
    <mergeCell ref="B192:I192"/>
    <mergeCell ref="B203:I203"/>
    <mergeCell ref="B212:I212"/>
    <mergeCell ref="B207:I207"/>
    <mergeCell ref="B78:I78"/>
    <mergeCell ref="B76:I76"/>
    <mergeCell ref="B79:I79"/>
    <mergeCell ref="B137:I137"/>
    <mergeCell ref="H22:J22"/>
    <mergeCell ref="H226:I226"/>
    <mergeCell ref="B214:I214"/>
    <mergeCell ref="B35:G35"/>
    <mergeCell ref="B38:I38"/>
    <mergeCell ref="B39:I39"/>
    <mergeCell ref="B40:I40"/>
    <mergeCell ref="B42:I42"/>
    <mergeCell ref="B219:I219"/>
    <mergeCell ref="B186:I186"/>
    <mergeCell ref="B195:I195"/>
    <mergeCell ref="B220:I220"/>
    <mergeCell ref="B208:I208"/>
    <mergeCell ref="B209:I209"/>
    <mergeCell ref="B210:I210"/>
    <mergeCell ref="B211:I211"/>
    <mergeCell ref="B216:I216"/>
    <mergeCell ref="B218:I218"/>
    <mergeCell ref="B197:I197"/>
    <mergeCell ref="B196:I196"/>
    <mergeCell ref="B206:I206"/>
    <mergeCell ref="B187:I187"/>
    <mergeCell ref="B188:I188"/>
    <mergeCell ref="E22:G22"/>
    <mergeCell ref="B194:I194"/>
    <mergeCell ref="B193:I193"/>
    <mergeCell ref="B138:I138"/>
    <mergeCell ref="B154:I154"/>
    <mergeCell ref="B136:I136"/>
    <mergeCell ref="H227:I227"/>
    <mergeCell ref="B225:I225"/>
    <mergeCell ref="B224:I224"/>
    <mergeCell ref="B189:I189"/>
    <mergeCell ref="B190:I190"/>
    <mergeCell ref="B191:I191"/>
    <mergeCell ref="B213:I213"/>
    <mergeCell ref="B222:I222"/>
    <mergeCell ref="B205:I205"/>
  </mergeCells>
  <printOptions horizontalCentered="1"/>
  <pageMargins left="0.2362204724409449" right="0.2362204724409449" top="0.3937007874015748" bottom="0.3937007874015748" header="0.15748031496062992" footer="0.15748031496062992"/>
  <pageSetup horizontalDpi="600" verticalDpi="600" orientation="portrait" paperSize="9" scale="80" r:id="rId10"/>
  <rowBreaks count="3" manualBreakCount="3">
    <brk id="55" max="255" man="1"/>
    <brk id="116" max="255" man="1"/>
    <brk id="169" max="255" man="1"/>
  </rowBreaks>
  <legacyDrawing r:id="rId9"/>
  <oleObjects>
    <oleObject progId="PBrush" shapeId="1133698" r:id="rId1"/>
    <oleObject progId="PBrush" shapeId="1133700" r:id="rId2"/>
    <oleObject progId="PBrush" shapeId="26371262" r:id="rId3"/>
    <oleObject progId="PBrush" shapeId="26371263" r:id="rId4"/>
    <oleObject progId="PBrush" shapeId="26527204" r:id="rId5"/>
    <oleObject progId="PBrush" shapeId="26527205" r:id="rId6"/>
    <oleObject progId="PBrush" shapeId="26616913" r:id="rId7"/>
    <oleObject progId="PBrush" shapeId="26616914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DFE - Divisione delle risorse - Sezione del personale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Distinta spese e indennità</dc:title>
  <dc:subject>Elenco delle spese e delle indennità di servizio a uso dei dipendenti dello Stato</dc:subject>
  <dc:creator>Chianese Giulia</dc:creator>
  <cp:keywords>formulario, spese, indennità, personale, dipendenti, stato</cp:keywords>
  <dc:description/>
  <cp:lastModifiedBy>Fovini Cristina / edcu002</cp:lastModifiedBy>
  <cp:lastPrinted>2016-07-19T05:28:15Z</cp:lastPrinted>
  <dcterms:created xsi:type="dcterms:W3CDTF">2001-06-18T08:08:22Z</dcterms:created>
  <dcterms:modified xsi:type="dcterms:W3CDTF">2017-09-26T13:32:35Z</dcterms:modified>
  <cp:category/>
  <cp:version/>
  <cp:contentType/>
  <cp:contentStatus/>
</cp:coreProperties>
</file>