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1"/>
  </bookViews>
  <sheets>
    <sheet name="Dati Tipo A per UP" sheetId="1" r:id="rId1"/>
    <sheet name="Dati Tipo A per UO" sheetId="2" r:id="rId2"/>
    <sheet name="Dati Tipo B" sheetId="3" r:id="rId3"/>
    <sheet name="Dati Tipo C" sheetId="4" r:id="rId4"/>
    <sheet name="Dati Tipo D" sheetId="5" r:id="rId5"/>
    <sheet name="Dati TipoE" sheetId="6" r:id="rId6"/>
  </sheets>
  <definedNames/>
  <calcPr fullCalcOnLoad="1"/>
</workbook>
</file>

<file path=xl/sharedStrings.xml><?xml version="1.0" encoding="utf-8"?>
<sst xmlns="http://schemas.openxmlformats.org/spreadsheetml/2006/main" count="332" uniqueCount="89">
  <si>
    <t>prima richiesta</t>
  </si>
  <si>
    <t>UMG</t>
  </si>
  <si>
    <t>primo anno</t>
  </si>
  <si>
    <t>importo</t>
  </si>
  <si>
    <t>descrizione</t>
  </si>
  <si>
    <t>Ticino</t>
  </si>
  <si>
    <t>Fornitore</t>
  </si>
  <si>
    <t>con TF-CG</t>
  </si>
  <si>
    <t>fornitura</t>
  </si>
  <si>
    <t>Dati amministrativi</t>
  </si>
  <si>
    <t>Emolumento</t>
  </si>
  <si>
    <t>Ripartizione</t>
  </si>
  <si>
    <t>Quantità (Q)</t>
  </si>
  <si>
    <t>QxT</t>
  </si>
  <si>
    <t>per ogni richiesta successiva (stessi dati)</t>
  </si>
  <si>
    <t>per ogni anno successivo (stessi dati)</t>
  </si>
  <si>
    <t>DATI TIPO B (superficie fino a 140 ha)</t>
  </si>
  <si>
    <t>TB</t>
  </si>
  <si>
    <t>TF</t>
  </si>
  <si>
    <t>totale emolumento</t>
  </si>
  <si>
    <t>CU (per unità MU)</t>
  </si>
  <si>
    <t>CC (per unità MU)</t>
  </si>
  <si>
    <t>CG (per unità MU)</t>
  </si>
  <si>
    <t>CD (per unità MU)</t>
  </si>
  <si>
    <t>CC (per unità MU per anno)</t>
  </si>
  <si>
    <t>CG (per unità MU per anno)</t>
  </si>
  <si>
    <t>CD (per unità MU per anno)</t>
  </si>
  <si>
    <t>Totale emolumento</t>
  </si>
  <si>
    <t xml:space="preserve">CU </t>
  </si>
  <si>
    <t>CC</t>
  </si>
  <si>
    <t>CG</t>
  </si>
  <si>
    <t>CD (per estratto)</t>
  </si>
  <si>
    <t>CU</t>
  </si>
  <si>
    <t>Tariffa (T)</t>
  </si>
  <si>
    <t>DATI TIPO C (altimetria)</t>
  </si>
  <si>
    <t>MDT (griglia punti 2m) xyz</t>
  </si>
  <si>
    <t>CD (per ettaro)</t>
  </si>
  <si>
    <t>Emolumento netto</t>
  </si>
  <si>
    <t xml:space="preserve">CG </t>
  </si>
  <si>
    <t>Curve di livello 1m (shape)</t>
  </si>
  <si>
    <t>Curve di livello 10 m (shape)</t>
  </si>
  <si>
    <t>Ombreggiature 1m (pixel)</t>
  </si>
  <si>
    <t>ASCII GRID 1m (pixel)</t>
  </si>
  <si>
    <t>Sconto quantità    (%)</t>
  </si>
  <si>
    <t>Sconto quantità   (fr)</t>
  </si>
  <si>
    <t>ore</t>
  </si>
  <si>
    <t>fr/ora</t>
  </si>
  <si>
    <t>supplemento a regia</t>
  </si>
  <si>
    <t>Sconti e supplementi</t>
  </si>
  <si>
    <t>Legenda</t>
  </si>
  <si>
    <t>Tassa di Base</t>
  </si>
  <si>
    <t>Contributo Unico</t>
  </si>
  <si>
    <t>Contributo Complementare</t>
  </si>
  <si>
    <t>Art. 3, let b)</t>
  </si>
  <si>
    <t>Tassa di Funzionamento</t>
  </si>
  <si>
    <t>Art. 3, let a)</t>
  </si>
  <si>
    <t>part.ai Costi di Gestione</t>
  </si>
  <si>
    <t>Art. 4, let b)</t>
  </si>
  <si>
    <t>CD</t>
  </si>
  <si>
    <t>copertura Costi di Disbrigo</t>
  </si>
  <si>
    <t>Art. 4, let a)</t>
  </si>
  <si>
    <t>T</t>
  </si>
  <si>
    <t>Art. 12</t>
  </si>
  <si>
    <t>Tariffe</t>
  </si>
  <si>
    <t>Art. 2, 8</t>
  </si>
  <si>
    <t>DATI TIPO D (Piano corografico)</t>
  </si>
  <si>
    <t>Art. 14</t>
  </si>
  <si>
    <t>A privati ed enti pubblici</t>
  </si>
  <si>
    <t>per prima copia</t>
  </si>
  <si>
    <t>Tariffa (T) fr/piano</t>
  </si>
  <si>
    <t>per piano</t>
  </si>
  <si>
    <t xml:space="preserve">digitale </t>
  </si>
  <si>
    <t xml:space="preserve">supporto cartaceo </t>
  </si>
  <si>
    <t>suppoto trasparente</t>
  </si>
  <si>
    <t>per ogni copia succ.</t>
  </si>
  <si>
    <t>Art. 15</t>
  </si>
  <si>
    <t>Art. 16</t>
  </si>
  <si>
    <t xml:space="preserve">Tariffa (T) </t>
  </si>
  <si>
    <t>DATI TIPO E (Altri estratti)</t>
  </si>
  <si>
    <t>Tariffa TO33-TI</t>
  </si>
  <si>
    <r>
      <t xml:space="preserve">Se superficie        </t>
    </r>
    <r>
      <rPr>
        <b/>
        <sz val="10"/>
        <rFont val="Arial"/>
        <family val="2"/>
      </rPr>
      <t>da 0 a 16 ha</t>
    </r>
    <r>
      <rPr>
        <sz val="10"/>
        <rFont val="Arial"/>
        <family val="2"/>
      </rPr>
      <t xml:space="preserve"> (circa A4/A3)</t>
    </r>
  </si>
  <si>
    <r>
      <t xml:space="preserve">Se superficie        da </t>
    </r>
    <r>
      <rPr>
        <b/>
        <sz val="10"/>
        <rFont val="Arial"/>
        <family val="2"/>
      </rPr>
      <t>17 a 140 ha</t>
    </r>
  </si>
  <si>
    <t>DATI TIPO A (almeno 1 unità MU o S&gt; 140ha) / Utente Permanente)</t>
  </si>
  <si>
    <t>DATI TIPO A (almeno 1 unità MU o S&gt; 140ha) / Utente Occasionale)</t>
  </si>
  <si>
    <t>Unità MU</t>
  </si>
  <si>
    <t xml:space="preserve">Comune o Sezione </t>
  </si>
  <si>
    <t>Art. 3</t>
  </si>
  <si>
    <t>CG (per ettaro)</t>
  </si>
  <si>
    <t>CU (per megabyte)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</si>
</sst>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#,##0.0"/>
    <numFmt numFmtId="166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4" fontId="0" fillId="2" borderId="6" xfId="0" applyNumberFormat="1" applyFill="1" applyBorder="1" applyAlignment="1">
      <alignment/>
    </xf>
    <xf numFmtId="3" fontId="3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4" fontId="0" fillId="2" borderId="8" xfId="0" applyNumberFormat="1" applyFill="1" applyBorder="1" applyAlignment="1">
      <alignment/>
    </xf>
    <xf numFmtId="4" fontId="0" fillId="2" borderId="9" xfId="0" applyNumberFormat="1" applyFill="1" applyBorder="1" applyAlignment="1">
      <alignment/>
    </xf>
    <xf numFmtId="4" fontId="0" fillId="2" borderId="10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2" borderId="12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4" fontId="0" fillId="2" borderId="20" xfId="0" applyNumberFormat="1" applyFill="1" applyBorder="1" applyAlignment="1">
      <alignment/>
    </xf>
    <xf numFmtId="4" fontId="0" fillId="2" borderId="21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2" borderId="23" xfId="0" applyNumberFormat="1" applyFill="1" applyBorder="1" applyAlignment="1">
      <alignment/>
    </xf>
    <xf numFmtId="4" fontId="0" fillId="2" borderId="24" xfId="0" applyNumberFormat="1" applyFill="1" applyBorder="1" applyAlignment="1">
      <alignment/>
    </xf>
    <xf numFmtId="0" fontId="1" fillId="3" borderId="25" xfId="0" applyFont="1" applyFill="1" applyBorder="1" applyAlignment="1">
      <alignment horizontal="center"/>
    </xf>
    <xf numFmtId="4" fontId="1" fillId="3" borderId="26" xfId="0" applyNumberFormat="1" applyFont="1" applyFill="1" applyBorder="1" applyAlignment="1">
      <alignment/>
    </xf>
    <xf numFmtId="0" fontId="1" fillId="4" borderId="27" xfId="0" applyFont="1" applyFill="1" applyBorder="1" applyAlignment="1">
      <alignment horizontal="center"/>
    </xf>
    <xf numFmtId="4" fontId="1" fillId="4" borderId="28" xfId="0" applyNumberFormat="1" applyFont="1" applyFill="1" applyBorder="1" applyAlignment="1">
      <alignment/>
    </xf>
    <xf numFmtId="4" fontId="0" fillId="0" borderId="29" xfId="0" applyNumberFormat="1" applyBorder="1" applyAlignment="1">
      <alignment/>
    </xf>
    <xf numFmtId="0" fontId="1" fillId="5" borderId="30" xfId="0" applyFont="1" applyFill="1" applyBorder="1" applyAlignment="1">
      <alignment/>
    </xf>
    <xf numFmtId="0" fontId="1" fillId="5" borderId="3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2" fontId="0" fillId="6" borderId="35" xfId="0" applyNumberFormat="1" applyFont="1" applyFill="1" applyBorder="1" applyAlignment="1">
      <alignment/>
    </xf>
    <xf numFmtId="2" fontId="0" fillId="6" borderId="36" xfId="0" applyNumberFormat="1" applyFont="1" applyFill="1" applyBorder="1" applyAlignment="1">
      <alignment/>
    </xf>
    <xf numFmtId="0" fontId="0" fillId="6" borderId="37" xfId="0" applyFill="1" applyBorder="1" applyAlignment="1">
      <alignment/>
    </xf>
    <xf numFmtId="4" fontId="0" fillId="6" borderId="10" xfId="0" applyNumberFormat="1" applyFill="1" applyBorder="1" applyAlignment="1">
      <alignment/>
    </xf>
    <xf numFmtId="4" fontId="0" fillId="6" borderId="9" xfId="0" applyNumberFormat="1" applyFill="1" applyBorder="1" applyAlignment="1">
      <alignment/>
    </xf>
    <xf numFmtId="4" fontId="0" fillId="6" borderId="38" xfId="0" applyNumberFormat="1" applyFill="1" applyBorder="1" applyAlignment="1">
      <alignment/>
    </xf>
    <xf numFmtId="0" fontId="1" fillId="7" borderId="25" xfId="0" applyFont="1" applyFill="1" applyBorder="1" applyAlignment="1">
      <alignment/>
    </xf>
    <xf numFmtId="0" fontId="1" fillId="7" borderId="4" xfId="0" applyFont="1" applyFill="1" applyBorder="1" applyAlignment="1">
      <alignment/>
    </xf>
    <xf numFmtId="4" fontId="0" fillId="2" borderId="39" xfId="0" applyNumberFormat="1" applyFill="1" applyBorder="1" applyAlignment="1">
      <alignment/>
    </xf>
    <xf numFmtId="4" fontId="0" fillId="2" borderId="40" xfId="0" applyNumberFormat="1" applyFill="1" applyBorder="1" applyAlignment="1">
      <alignment/>
    </xf>
    <xf numFmtId="0" fontId="1" fillId="5" borderId="41" xfId="0" applyFont="1" applyFill="1" applyBorder="1" applyAlignment="1">
      <alignment/>
    </xf>
    <xf numFmtId="0" fontId="1" fillId="7" borderId="26" xfId="0" applyFont="1" applyFill="1" applyBorder="1" applyAlignment="1">
      <alignment/>
    </xf>
    <xf numFmtId="0" fontId="1" fillId="7" borderId="42" xfId="0" applyFont="1" applyFill="1" applyBorder="1" applyAlignment="1">
      <alignment/>
    </xf>
    <xf numFmtId="0" fontId="1" fillId="5" borderId="43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2" fontId="1" fillId="6" borderId="35" xfId="0" applyNumberFormat="1" applyFont="1" applyFill="1" applyBorder="1" applyAlignment="1">
      <alignment/>
    </xf>
    <xf numFmtId="2" fontId="1" fillId="6" borderId="36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2" fontId="1" fillId="6" borderId="37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4" fontId="0" fillId="2" borderId="45" xfId="0" applyNumberFormat="1" applyFill="1" applyBorder="1" applyAlignment="1">
      <alignment/>
    </xf>
    <xf numFmtId="4" fontId="0" fillId="0" borderId="46" xfId="0" applyNumberFormat="1" applyBorder="1" applyAlignment="1">
      <alignment/>
    </xf>
    <xf numFmtId="0" fontId="3" fillId="2" borderId="2" xfId="0" applyFont="1" applyFill="1" applyBorder="1" applyAlignment="1">
      <alignment/>
    </xf>
    <xf numFmtId="2" fontId="0" fillId="6" borderId="47" xfId="0" applyNumberFormat="1" applyFont="1" applyFill="1" applyBorder="1" applyAlignment="1">
      <alignment/>
    </xf>
    <xf numFmtId="4" fontId="0" fillId="0" borderId="48" xfId="0" applyNumberFormat="1" applyBorder="1" applyAlignment="1">
      <alignment/>
    </xf>
    <xf numFmtId="3" fontId="4" fillId="0" borderId="49" xfId="0" applyNumberFormat="1" applyFont="1" applyBorder="1" applyAlignment="1">
      <alignment/>
    </xf>
    <xf numFmtId="4" fontId="0" fillId="6" borderId="46" xfId="0" applyNumberFormat="1" applyFill="1" applyBorder="1" applyAlignment="1">
      <alignment/>
    </xf>
    <xf numFmtId="3" fontId="4" fillId="0" borderId="50" xfId="0" applyNumberFormat="1" applyFont="1" applyBorder="1" applyAlignment="1">
      <alignment/>
    </xf>
    <xf numFmtId="4" fontId="0" fillId="6" borderId="40" xfId="0" applyNumberFormat="1" applyFill="1" applyBorder="1" applyAlignment="1">
      <alignment/>
    </xf>
    <xf numFmtId="4" fontId="0" fillId="0" borderId="51" xfId="0" applyNumberFormat="1" applyBorder="1" applyAlignment="1">
      <alignment/>
    </xf>
    <xf numFmtId="0" fontId="0" fillId="2" borderId="5" xfId="0" applyFill="1" applyBorder="1" applyAlignment="1">
      <alignment/>
    </xf>
    <xf numFmtId="0" fontId="3" fillId="0" borderId="7" xfId="0" applyFont="1" applyBorder="1" applyAlignment="1">
      <alignment/>
    </xf>
    <xf numFmtId="2" fontId="0" fillId="6" borderId="52" xfId="0" applyNumberFormat="1" applyFont="1" applyFill="1" applyBorder="1" applyAlignment="1">
      <alignment/>
    </xf>
    <xf numFmtId="4" fontId="1" fillId="5" borderId="43" xfId="0" applyNumberFormat="1" applyFont="1" applyFill="1" applyBorder="1" applyAlignment="1">
      <alignment/>
    </xf>
    <xf numFmtId="4" fontId="0" fillId="0" borderId="53" xfId="0" applyNumberFormat="1" applyFill="1" applyBorder="1" applyAlignment="1">
      <alignment/>
    </xf>
    <xf numFmtId="4" fontId="1" fillId="3" borderId="54" xfId="0" applyNumberFormat="1" applyFont="1" applyFill="1" applyBorder="1" applyAlignment="1">
      <alignment/>
    </xf>
    <xf numFmtId="4" fontId="1" fillId="4" borderId="55" xfId="0" applyNumberFormat="1" applyFont="1" applyFill="1" applyBorder="1" applyAlignment="1">
      <alignment/>
    </xf>
    <xf numFmtId="4" fontId="0" fillId="2" borderId="56" xfId="0" applyNumberFormat="1" applyFill="1" applyBorder="1" applyAlignment="1">
      <alignment/>
    </xf>
    <xf numFmtId="4" fontId="0" fillId="6" borderId="34" xfId="0" applyNumberFormat="1" applyFill="1" applyBorder="1" applyAlignment="1">
      <alignment/>
    </xf>
    <xf numFmtId="4" fontId="1" fillId="3" borderId="57" xfId="0" applyNumberFormat="1" applyFont="1" applyFill="1" applyBorder="1" applyAlignment="1">
      <alignment/>
    </xf>
    <xf numFmtId="4" fontId="1" fillId="5" borderId="55" xfId="0" applyNumberFormat="1" applyFont="1" applyFill="1" applyBorder="1" applyAlignment="1">
      <alignment/>
    </xf>
    <xf numFmtId="4" fontId="0" fillId="0" borderId="51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48" xfId="0" applyNumberFormat="1" applyFill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0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4" fontId="0" fillId="2" borderId="36" xfId="0" applyNumberFormat="1" applyFill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Fill="1" applyBorder="1" applyAlignment="1">
      <alignment/>
    </xf>
    <xf numFmtId="4" fontId="1" fillId="4" borderId="62" xfId="0" applyNumberFormat="1" applyFont="1" applyFill="1" applyBorder="1" applyAlignment="1">
      <alignment/>
    </xf>
    <xf numFmtId="4" fontId="0" fillId="2" borderId="52" xfId="0" applyNumberFormat="1" applyFill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9" xfId="0" applyBorder="1" applyAlignment="1">
      <alignment/>
    </xf>
    <xf numFmtId="0" fontId="0" fillId="0" borderId="65" xfId="0" applyBorder="1" applyAlignment="1">
      <alignment/>
    </xf>
    <xf numFmtId="0" fontId="1" fillId="5" borderId="6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2" fontId="1" fillId="6" borderId="52" xfId="0" applyNumberFormat="1" applyFont="1" applyFill="1" applyBorder="1" applyAlignment="1">
      <alignment/>
    </xf>
    <xf numFmtId="9" fontId="0" fillId="0" borderId="65" xfId="0" applyNumberFormat="1" applyBorder="1" applyAlignment="1">
      <alignment/>
    </xf>
    <xf numFmtId="4" fontId="0" fillId="0" borderId="60" xfId="0" applyNumberFormat="1" applyBorder="1" applyAlignment="1">
      <alignment/>
    </xf>
    <xf numFmtId="4" fontId="0" fillId="0" borderId="61" xfId="0" applyNumberForma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1" fillId="4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1" fillId="0" borderId="78" xfId="0" applyFont="1" applyBorder="1" applyAlignment="1">
      <alignment horizontal="right"/>
    </xf>
    <xf numFmtId="0" fontId="1" fillId="0" borderId="7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6" xfId="0" applyFont="1" applyBorder="1" applyAlignment="1">
      <alignment/>
    </xf>
    <xf numFmtId="4" fontId="0" fillId="0" borderId="79" xfId="0" applyNumberFormat="1" applyFill="1" applyBorder="1" applyAlignment="1">
      <alignment/>
    </xf>
    <xf numFmtId="4" fontId="0" fillId="2" borderId="80" xfId="0" applyNumberFormat="1" applyFill="1" applyBorder="1" applyAlignment="1">
      <alignment/>
    </xf>
    <xf numFmtId="4" fontId="0" fillId="0" borderId="74" xfId="0" applyNumberFormat="1" applyFill="1" applyBorder="1" applyAlignment="1">
      <alignment/>
    </xf>
    <xf numFmtId="2" fontId="1" fillId="6" borderId="81" xfId="0" applyNumberFormat="1" applyFont="1" applyFill="1" applyBorder="1" applyAlignment="1">
      <alignment/>
    </xf>
    <xf numFmtId="2" fontId="1" fillId="6" borderId="82" xfId="0" applyNumberFormat="1" applyFont="1" applyFill="1" applyBorder="1" applyAlignment="1">
      <alignment/>
    </xf>
    <xf numFmtId="0" fontId="1" fillId="5" borderId="30" xfId="0" applyFont="1" applyFill="1" applyBorder="1" applyAlignment="1">
      <alignment vertical="center"/>
    </xf>
    <xf numFmtId="0" fontId="1" fillId="7" borderId="42" xfId="0" applyFont="1" applyFill="1" applyBorder="1" applyAlignment="1">
      <alignment horizontal="center" wrapText="1"/>
    </xf>
    <xf numFmtId="0" fontId="1" fillId="4" borderId="83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2" fontId="1" fillId="6" borderId="47" xfId="0" applyNumberFormat="1" applyFont="1" applyFill="1" applyBorder="1" applyAlignment="1">
      <alignment/>
    </xf>
    <xf numFmtId="4" fontId="0" fillId="0" borderId="84" xfId="0" applyNumberFormat="1" applyFill="1" applyBorder="1" applyAlignment="1">
      <alignment/>
    </xf>
    <xf numFmtId="4" fontId="0" fillId="2" borderId="38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4" fillId="2" borderId="4" xfId="0" applyFont="1" applyFill="1" applyBorder="1" applyAlignment="1">
      <alignment/>
    </xf>
    <xf numFmtId="2" fontId="1" fillId="6" borderId="85" xfId="0" applyNumberFormat="1" applyFont="1" applyFill="1" applyBorder="1" applyAlignment="1">
      <alignment/>
    </xf>
    <xf numFmtId="4" fontId="0" fillId="0" borderId="31" xfId="0" applyNumberFormat="1" applyBorder="1" applyAlignment="1">
      <alignment/>
    </xf>
    <xf numFmtId="4" fontId="0" fillId="2" borderId="25" xfId="0" applyNumberFormat="1" applyFill="1" applyBorder="1" applyAlignment="1">
      <alignment/>
    </xf>
    <xf numFmtId="4" fontId="0" fillId="0" borderId="27" xfId="0" applyNumberFormat="1" applyBorder="1" applyAlignment="1">
      <alignment/>
    </xf>
    <xf numFmtId="0" fontId="5" fillId="0" borderId="70" xfId="0" applyFont="1" applyFill="1" applyBorder="1" applyAlignment="1">
      <alignment/>
    </xf>
    <xf numFmtId="0" fontId="5" fillId="0" borderId="86" xfId="0" applyFont="1" applyFill="1" applyBorder="1" applyAlignment="1">
      <alignment/>
    </xf>
    <xf numFmtId="0" fontId="0" fillId="0" borderId="87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71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88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89" xfId="0" applyBorder="1" applyAlignment="1">
      <alignment wrapText="1"/>
    </xf>
    <xf numFmtId="0" fontId="1" fillId="0" borderId="88" xfId="0" applyFont="1" applyBorder="1" applyAlignment="1">
      <alignment wrapText="1"/>
    </xf>
    <xf numFmtId="0" fontId="0" fillId="0" borderId="90" xfId="0" applyBorder="1" applyAlignment="1">
      <alignment wrapText="1"/>
    </xf>
    <xf numFmtId="0" fontId="1" fillId="0" borderId="90" xfId="0" applyFont="1" applyBorder="1" applyAlignment="1">
      <alignment wrapText="1"/>
    </xf>
    <xf numFmtId="2" fontId="1" fillId="6" borderId="91" xfId="0" applyNumberFormat="1" applyFont="1" applyFill="1" applyBorder="1" applyAlignment="1">
      <alignment/>
    </xf>
    <xf numFmtId="2" fontId="1" fillId="6" borderId="21" xfId="0" applyNumberFormat="1" applyFont="1" applyFill="1" applyBorder="1" applyAlignment="1">
      <alignment/>
    </xf>
    <xf numFmtId="0" fontId="5" fillId="0" borderId="87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" fillId="0" borderId="56" xfId="0" applyFont="1" applyBorder="1" applyAlignment="1">
      <alignment wrapText="1"/>
    </xf>
    <xf numFmtId="2" fontId="1" fillId="6" borderId="34" xfId="0" applyNumberFormat="1" applyFont="1" applyFill="1" applyBorder="1" applyAlignment="1">
      <alignment/>
    </xf>
    <xf numFmtId="0" fontId="0" fillId="0" borderId="92" xfId="0" applyBorder="1" applyAlignment="1">
      <alignment wrapText="1"/>
    </xf>
    <xf numFmtId="0" fontId="0" fillId="0" borderId="3" xfId="0" applyBorder="1" applyAlignment="1">
      <alignment wrapText="1"/>
    </xf>
    <xf numFmtId="0" fontId="1" fillId="4" borderId="93" xfId="0" applyFont="1" applyFill="1" applyBorder="1" applyAlignment="1">
      <alignment horizontal="center" vertical="center" wrapText="1"/>
    </xf>
    <xf numFmtId="0" fontId="1" fillId="0" borderId="94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95" xfId="0" applyBorder="1" applyAlignment="1">
      <alignment wrapText="1"/>
    </xf>
    <xf numFmtId="0" fontId="5" fillId="0" borderId="96" xfId="0" applyFont="1" applyFill="1" applyBorder="1" applyAlignment="1">
      <alignment/>
    </xf>
    <xf numFmtId="0" fontId="1" fillId="8" borderId="97" xfId="0" applyFont="1" applyFill="1" applyBorder="1" applyAlignment="1">
      <alignment horizontal="center"/>
    </xf>
    <xf numFmtId="0" fontId="1" fillId="8" borderId="98" xfId="0" applyFont="1" applyFill="1" applyBorder="1" applyAlignment="1">
      <alignment horizontal="center"/>
    </xf>
    <xf numFmtId="0" fontId="1" fillId="7" borderId="97" xfId="0" applyFont="1" applyFill="1" applyBorder="1" applyAlignment="1">
      <alignment horizontal="center"/>
    </xf>
    <xf numFmtId="0" fontId="1" fillId="7" borderId="99" xfId="0" applyFont="1" applyFill="1" applyBorder="1" applyAlignment="1">
      <alignment horizontal="center"/>
    </xf>
    <xf numFmtId="0" fontId="1" fillId="9" borderId="78" xfId="0" applyFont="1" applyFill="1" applyBorder="1" applyAlignment="1">
      <alignment horizontal="center" vertical="center"/>
    </xf>
    <xf numFmtId="0" fontId="1" fillId="9" borderId="71" xfId="0" applyFont="1" applyFill="1" applyBorder="1" applyAlignment="1">
      <alignment horizontal="center" vertical="center"/>
    </xf>
    <xf numFmtId="0" fontId="1" fillId="9" borderId="72" xfId="0" applyFont="1" applyFill="1" applyBorder="1" applyAlignment="1">
      <alignment horizontal="center" vertical="center"/>
    </xf>
    <xf numFmtId="0" fontId="1" fillId="9" borderId="75" xfId="0" applyFont="1" applyFill="1" applyBorder="1" applyAlignment="1">
      <alignment horizontal="center" vertical="center"/>
    </xf>
    <xf numFmtId="0" fontId="1" fillId="9" borderId="76" xfId="0" applyFont="1" applyFill="1" applyBorder="1" applyAlignment="1">
      <alignment horizontal="center" vertical="center"/>
    </xf>
    <xf numFmtId="0" fontId="1" fillId="9" borderId="77" xfId="0" applyFont="1" applyFill="1" applyBorder="1" applyAlignment="1">
      <alignment horizontal="center" vertical="center"/>
    </xf>
    <xf numFmtId="0" fontId="1" fillId="6" borderId="100" xfId="0" applyFont="1" applyFill="1" applyBorder="1" applyAlignment="1">
      <alignment horizontal="center" vertical="center"/>
    </xf>
    <xf numFmtId="0" fontId="1" fillId="6" borderId="82" xfId="0" applyFont="1" applyFill="1" applyBorder="1" applyAlignment="1">
      <alignment horizontal="center" vertical="center"/>
    </xf>
    <xf numFmtId="0" fontId="1" fillId="7" borderId="101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1" fillId="0" borderId="102" xfId="0" applyFont="1" applyFill="1" applyBorder="1" applyAlignment="1">
      <alignment horizontal="center"/>
    </xf>
    <xf numFmtId="0" fontId="1" fillId="0" borderId="103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1" fillId="0" borderId="104" xfId="0" applyFont="1" applyFill="1" applyBorder="1" applyAlignment="1">
      <alignment horizontal="center"/>
    </xf>
    <xf numFmtId="0" fontId="1" fillId="3" borderId="105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" fillId="4" borderId="96" xfId="0" applyFont="1" applyFill="1" applyBorder="1" applyAlignment="1">
      <alignment horizontal="center" vertical="center" wrapText="1"/>
    </xf>
    <xf numFmtId="0" fontId="1" fillId="4" borderId="70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5" borderId="102" xfId="0" applyFont="1" applyFill="1" applyBorder="1" applyAlignment="1">
      <alignment horizontal="center" vertical="center" wrapText="1"/>
    </xf>
    <xf numFmtId="0" fontId="1" fillId="5" borderId="103" xfId="0" applyFont="1" applyFill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3" xfId="0" applyFont="1" applyFill="1" applyBorder="1" applyAlignment="1">
      <alignment horizontal="center"/>
    </xf>
    <xf numFmtId="0" fontId="1" fillId="5" borderId="55" xfId="0" applyFont="1" applyFill="1" applyBorder="1" applyAlignment="1">
      <alignment horizontal="center" vertical="center" wrapText="1"/>
    </xf>
    <xf numFmtId="0" fontId="1" fillId="5" borderId="57" xfId="0" applyFont="1" applyFill="1" applyBorder="1" applyAlignment="1">
      <alignment horizontal="center" vertical="center" wrapText="1"/>
    </xf>
    <xf numFmtId="0" fontId="1" fillId="3" borderId="96" xfId="0" applyFont="1" applyFill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1" fillId="7" borderId="89" xfId="0" applyFont="1" applyFill="1" applyBorder="1" applyAlignment="1">
      <alignment horizontal="center"/>
    </xf>
    <xf numFmtId="0" fontId="1" fillId="7" borderId="108" xfId="0" applyFont="1" applyFill="1" applyBorder="1" applyAlignment="1">
      <alignment horizontal="center"/>
    </xf>
    <xf numFmtId="0" fontId="0" fillId="0" borderId="106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 wrapText="1"/>
    </xf>
    <xf numFmtId="0" fontId="1" fillId="6" borderId="100" xfId="0" applyFont="1" applyFill="1" applyBorder="1" applyAlignment="1">
      <alignment horizontal="center" vertical="center" wrapText="1"/>
    </xf>
    <xf numFmtId="0" fontId="1" fillId="6" borderId="110" xfId="0" applyFont="1" applyFill="1" applyBorder="1" applyAlignment="1">
      <alignment horizontal="center" vertical="center" wrapText="1"/>
    </xf>
    <xf numFmtId="0" fontId="1" fillId="0" borderId="78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11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6" borderId="82" xfId="0" applyFont="1" applyFill="1" applyBorder="1" applyAlignment="1">
      <alignment horizontal="center" vertical="center" wrapText="1"/>
    </xf>
    <xf numFmtId="0" fontId="1" fillId="7" borderId="44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5" borderId="75" xfId="0" applyFont="1" applyFill="1" applyBorder="1" applyAlignment="1">
      <alignment horizontal="center" vertical="center" wrapText="1"/>
    </xf>
    <xf numFmtId="0" fontId="1" fillId="5" borderId="76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" fillId="7" borderId="62" xfId="0" applyFont="1" applyFill="1" applyBorder="1" applyAlignment="1">
      <alignment horizontal="center"/>
    </xf>
    <xf numFmtId="0" fontId="1" fillId="0" borderId="78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3" borderId="93" xfId="0" applyFont="1" applyFill="1" applyBorder="1" applyAlignment="1">
      <alignment horizontal="center" vertical="center" wrapText="1"/>
    </xf>
    <xf numFmtId="0" fontId="1" fillId="4" borderId="9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C37" sqref="C37"/>
    </sheetView>
  </sheetViews>
  <sheetFormatPr defaultColWidth="9.140625" defaultRowHeight="12.75"/>
  <cols>
    <col min="1" max="1" width="15.57421875" style="0" customWidth="1"/>
    <col min="2" max="2" width="3.421875" style="0" bestFit="1" customWidth="1"/>
    <col min="3" max="3" width="24.140625" style="0" bestFit="1" customWidth="1"/>
    <col min="4" max="4" width="11.8515625" style="0" bestFit="1" customWidth="1"/>
    <col min="5" max="5" width="10.00390625" style="0" bestFit="1" customWidth="1"/>
    <col min="6" max="6" width="12.421875" style="0" bestFit="1" customWidth="1"/>
    <col min="7" max="7" width="10.00390625" style="0" bestFit="1" customWidth="1"/>
    <col min="8" max="8" width="9.28125" style="0" bestFit="1" customWidth="1"/>
  </cols>
  <sheetData>
    <row r="1" spans="1:8" ht="12.75">
      <c r="A1" s="179" t="s">
        <v>82</v>
      </c>
      <c r="B1" s="180"/>
      <c r="C1" s="180"/>
      <c r="D1" s="180"/>
      <c r="E1" s="180"/>
      <c r="F1" s="180"/>
      <c r="G1" s="180"/>
      <c r="H1" s="181"/>
    </row>
    <row r="2" spans="1:8" ht="13.5" thickBot="1">
      <c r="A2" s="182"/>
      <c r="B2" s="183"/>
      <c r="C2" s="183"/>
      <c r="D2" s="183"/>
      <c r="E2" s="183"/>
      <c r="F2" s="183"/>
      <c r="G2" s="183"/>
      <c r="H2" s="184"/>
    </row>
    <row r="3" spans="1:8" ht="13.5" thickBot="1">
      <c r="A3" s="177" t="s">
        <v>9</v>
      </c>
      <c r="B3" s="178"/>
      <c r="C3" s="178"/>
      <c r="D3" s="178"/>
      <c r="E3" s="185" t="s">
        <v>33</v>
      </c>
      <c r="F3" s="56" t="s">
        <v>10</v>
      </c>
      <c r="G3" s="175" t="s">
        <v>11</v>
      </c>
      <c r="H3" s="176"/>
    </row>
    <row r="4" spans="1:8" ht="13.5" thickBot="1">
      <c r="A4" s="57" t="s">
        <v>8</v>
      </c>
      <c r="B4" s="187" t="s">
        <v>4</v>
      </c>
      <c r="C4" s="188"/>
      <c r="D4" s="58" t="s">
        <v>12</v>
      </c>
      <c r="E4" s="186"/>
      <c r="F4" s="59" t="s">
        <v>13</v>
      </c>
      <c r="G4" s="60" t="s">
        <v>5</v>
      </c>
      <c r="H4" s="61" t="s">
        <v>6</v>
      </c>
    </row>
    <row r="5" spans="1:8" ht="6" customHeight="1" thickBot="1">
      <c r="A5" s="189"/>
      <c r="B5" s="190"/>
      <c r="C5" s="190"/>
      <c r="D5" s="190"/>
      <c r="E5" s="190"/>
      <c r="F5" s="190"/>
      <c r="G5" s="191"/>
      <c r="H5" s="192"/>
    </row>
    <row r="6" spans="1:8" ht="12.75">
      <c r="A6" s="200" t="s">
        <v>2</v>
      </c>
      <c r="B6" s="193" t="s">
        <v>17</v>
      </c>
      <c r="C6" s="11" t="s">
        <v>20</v>
      </c>
      <c r="D6" s="79">
        <v>245</v>
      </c>
      <c r="E6" s="80">
        <v>320</v>
      </c>
      <c r="F6" s="20">
        <f>D6*E6</f>
        <v>78400</v>
      </c>
      <c r="G6" s="17">
        <f>F6</f>
        <v>78400</v>
      </c>
      <c r="H6" s="14"/>
    </row>
    <row r="7" spans="1:8" ht="12.75">
      <c r="A7" s="200"/>
      <c r="B7" s="194"/>
      <c r="C7" s="1" t="s">
        <v>88</v>
      </c>
      <c r="D7" s="24">
        <v>900</v>
      </c>
      <c r="E7" s="47">
        <v>190</v>
      </c>
      <c r="F7" s="19">
        <f>D7*E7</f>
        <v>171000</v>
      </c>
      <c r="G7" s="15">
        <f>F7</f>
        <v>171000</v>
      </c>
      <c r="H7" s="13"/>
    </row>
    <row r="8" spans="1:8" ht="12.75">
      <c r="A8" s="200"/>
      <c r="B8" s="194"/>
      <c r="C8" s="2" t="s">
        <v>21</v>
      </c>
      <c r="D8" s="70"/>
      <c r="E8" s="71">
        <v>0</v>
      </c>
      <c r="F8" s="89">
        <f>D8*E8</f>
        <v>0</v>
      </c>
      <c r="G8" s="72">
        <f>F8</f>
        <v>0</v>
      </c>
      <c r="H8" s="55"/>
    </row>
    <row r="9" spans="1:8" ht="12.75">
      <c r="A9" s="200"/>
      <c r="B9" s="195" t="s">
        <v>18</v>
      </c>
      <c r="C9" s="3" t="s">
        <v>22</v>
      </c>
      <c r="D9" s="67">
        <f>D6</f>
        <v>245</v>
      </c>
      <c r="E9" s="46">
        <v>300</v>
      </c>
      <c r="F9" s="18">
        <f>D9*E9</f>
        <v>73500</v>
      </c>
      <c r="G9" s="68"/>
      <c r="H9" s="69">
        <f>F9</f>
        <v>73500</v>
      </c>
    </row>
    <row r="10" spans="1:8" ht="13.5" thickBot="1">
      <c r="A10" s="200"/>
      <c r="B10" s="196"/>
      <c r="C10" s="8" t="s">
        <v>23</v>
      </c>
      <c r="D10" s="78"/>
      <c r="E10" s="48" t="s">
        <v>7</v>
      </c>
      <c r="F10" s="44">
        <v>0</v>
      </c>
      <c r="G10" s="16"/>
      <c r="H10" s="82">
        <v>0</v>
      </c>
    </row>
    <row r="11" spans="1:8" ht="13.5" thickBot="1">
      <c r="A11" s="201"/>
      <c r="B11" s="198" t="s">
        <v>19</v>
      </c>
      <c r="C11" s="199"/>
      <c r="D11" s="199"/>
      <c r="E11" s="199"/>
      <c r="F11" s="81">
        <f>SUM(F6:F10)</f>
        <v>322900</v>
      </c>
      <c r="G11" s="83">
        <f>SUM(G6:G10)</f>
        <v>249400</v>
      </c>
      <c r="H11" s="84">
        <f>SUM(H6:H10)</f>
        <v>73500</v>
      </c>
    </row>
    <row r="12" spans="1:8" ht="6" customHeight="1" thickBot="1">
      <c r="A12" s="203"/>
      <c r="B12" s="204"/>
      <c r="C12" s="204"/>
      <c r="D12" s="204"/>
      <c r="E12" s="204"/>
      <c r="F12" s="204"/>
      <c r="G12" s="204"/>
      <c r="H12" s="205"/>
    </row>
    <row r="13" spans="1:8" ht="12.75" customHeight="1">
      <c r="A13" s="202" t="s">
        <v>15</v>
      </c>
      <c r="B13" s="193" t="s">
        <v>17</v>
      </c>
      <c r="C13" s="11" t="s">
        <v>20</v>
      </c>
      <c r="D13" s="12"/>
      <c r="E13" s="49">
        <v>0</v>
      </c>
      <c r="F13" s="91">
        <v>0</v>
      </c>
      <c r="G13" s="92">
        <f>F13</f>
        <v>0</v>
      </c>
      <c r="H13" s="14"/>
    </row>
    <row r="14" spans="1:8" ht="12.75">
      <c r="A14" s="200"/>
      <c r="B14" s="194"/>
      <c r="C14" s="1" t="s">
        <v>88</v>
      </c>
      <c r="D14" s="9"/>
      <c r="E14" s="50">
        <v>0</v>
      </c>
      <c r="F14" s="65">
        <v>0</v>
      </c>
      <c r="G14" s="93">
        <f>F14</f>
        <v>0</v>
      </c>
      <c r="H14" s="13"/>
    </row>
    <row r="15" spans="1:8" ht="12.75">
      <c r="A15" s="200"/>
      <c r="B15" s="197"/>
      <c r="C15" s="2" t="s">
        <v>24</v>
      </c>
      <c r="D15" s="75">
        <f>D6</f>
        <v>245</v>
      </c>
      <c r="E15" s="76">
        <v>50</v>
      </c>
      <c r="F15" s="89">
        <f>D15*E15</f>
        <v>12250</v>
      </c>
      <c r="G15" s="94">
        <f>F15</f>
        <v>12250</v>
      </c>
      <c r="H15" s="55"/>
    </row>
    <row r="16" spans="1:8" ht="12.75">
      <c r="A16" s="200"/>
      <c r="B16" s="196" t="s">
        <v>18</v>
      </c>
      <c r="C16" s="3" t="s">
        <v>25</v>
      </c>
      <c r="D16" s="73">
        <f>D6</f>
        <v>245</v>
      </c>
      <c r="E16" s="74">
        <v>300</v>
      </c>
      <c r="F16" s="90">
        <f>D16*E16</f>
        <v>73500</v>
      </c>
      <c r="G16" s="68"/>
      <c r="H16" s="69">
        <f>F16</f>
        <v>73500</v>
      </c>
    </row>
    <row r="17" spans="1:8" ht="13.5" thickBot="1">
      <c r="A17" s="200"/>
      <c r="B17" s="196"/>
      <c r="C17" s="8" t="s">
        <v>26</v>
      </c>
      <c r="D17" s="85"/>
      <c r="E17" s="86" t="s">
        <v>7</v>
      </c>
      <c r="F17" s="44">
        <v>0</v>
      </c>
      <c r="G17" s="16"/>
      <c r="H17" s="82">
        <v>0</v>
      </c>
    </row>
    <row r="18" spans="1:8" ht="13.5" thickBot="1">
      <c r="A18" s="201"/>
      <c r="B18" s="198" t="s">
        <v>19</v>
      </c>
      <c r="C18" s="199"/>
      <c r="D18" s="199"/>
      <c r="E18" s="206"/>
      <c r="F18" s="81">
        <f>SUM(F13:F17)</f>
        <v>85750</v>
      </c>
      <c r="G18" s="87">
        <f>SUM(G13:G17)</f>
        <v>12250</v>
      </c>
      <c r="H18" s="84">
        <f>SUM(H13:H17)</f>
        <v>73500</v>
      </c>
    </row>
    <row r="20" ht="13.5" thickBot="1"/>
    <row r="21" spans="1:8" ht="12.75">
      <c r="A21" s="128" t="s">
        <v>49</v>
      </c>
      <c r="B21" s="129" t="s">
        <v>17</v>
      </c>
      <c r="C21" s="121" t="s">
        <v>50</v>
      </c>
      <c r="D21" s="121" t="s">
        <v>64</v>
      </c>
      <c r="E21" s="154"/>
      <c r="F21" s="121"/>
      <c r="G21" s="121"/>
      <c r="H21" s="122"/>
    </row>
    <row r="22" spans="1:8" ht="12.75">
      <c r="A22" s="123"/>
      <c r="B22" s="130" t="s">
        <v>18</v>
      </c>
      <c r="C22" s="6" t="s">
        <v>54</v>
      </c>
      <c r="D22" s="6" t="s">
        <v>64</v>
      </c>
      <c r="E22" s="155"/>
      <c r="F22" s="7"/>
      <c r="G22" s="7"/>
      <c r="H22" s="124"/>
    </row>
    <row r="23" spans="1:8" ht="12.75">
      <c r="A23" s="123"/>
      <c r="B23" s="130" t="s">
        <v>32</v>
      </c>
      <c r="C23" s="6" t="s">
        <v>51</v>
      </c>
      <c r="D23" s="6" t="s">
        <v>55</v>
      </c>
      <c r="E23" s="6"/>
      <c r="F23" s="6"/>
      <c r="G23" s="6"/>
      <c r="H23" s="124"/>
    </row>
    <row r="24" spans="1:8" ht="12.75">
      <c r="A24" s="123"/>
      <c r="B24" s="130" t="s">
        <v>29</v>
      </c>
      <c r="C24" s="6" t="s">
        <v>52</v>
      </c>
      <c r="D24" s="6" t="s">
        <v>53</v>
      </c>
      <c r="E24" s="6"/>
      <c r="F24" s="6"/>
      <c r="G24" s="6"/>
      <c r="H24" s="124"/>
    </row>
    <row r="25" spans="1:8" ht="12.75">
      <c r="A25" s="123"/>
      <c r="B25" s="130" t="s">
        <v>30</v>
      </c>
      <c r="C25" s="6" t="s">
        <v>56</v>
      </c>
      <c r="D25" s="6" t="s">
        <v>57</v>
      </c>
      <c r="E25" s="6"/>
      <c r="F25" s="6"/>
      <c r="G25" s="6"/>
      <c r="H25" s="124"/>
    </row>
    <row r="26" spans="1:8" ht="12.75">
      <c r="A26" s="123"/>
      <c r="B26" s="130" t="s">
        <v>58</v>
      </c>
      <c r="C26" s="6" t="s">
        <v>59</v>
      </c>
      <c r="D26" s="6" t="s">
        <v>60</v>
      </c>
      <c r="E26" s="6"/>
      <c r="F26" s="6"/>
      <c r="G26" s="6"/>
      <c r="H26" s="124"/>
    </row>
    <row r="27" spans="1:8" ht="12.75">
      <c r="A27" s="123"/>
      <c r="B27" s="130" t="s">
        <v>61</v>
      </c>
      <c r="C27" s="6" t="s">
        <v>63</v>
      </c>
      <c r="D27" s="6" t="s">
        <v>62</v>
      </c>
      <c r="E27" s="155" t="s">
        <v>84</v>
      </c>
      <c r="F27" s="7" t="s">
        <v>85</v>
      </c>
      <c r="G27" s="6"/>
      <c r="H27" s="124" t="s">
        <v>86</v>
      </c>
    </row>
    <row r="28" spans="1:8" ht="13.5" thickBot="1">
      <c r="A28" s="125"/>
      <c r="B28" s="131"/>
      <c r="C28" s="126"/>
      <c r="D28" s="126"/>
      <c r="E28" s="126"/>
      <c r="F28" s="126"/>
      <c r="G28" s="126"/>
      <c r="H28" s="127"/>
    </row>
  </sheetData>
  <mergeCells count="15">
    <mergeCell ref="A5:H5"/>
    <mergeCell ref="B6:B8"/>
    <mergeCell ref="B9:B10"/>
    <mergeCell ref="B13:B15"/>
    <mergeCell ref="B11:E11"/>
    <mergeCell ref="A6:A11"/>
    <mergeCell ref="A13:A18"/>
    <mergeCell ref="A12:H12"/>
    <mergeCell ref="B16:B17"/>
    <mergeCell ref="B18:E18"/>
    <mergeCell ref="G3:H3"/>
    <mergeCell ref="A3:D3"/>
    <mergeCell ref="A1:H2"/>
    <mergeCell ref="E3:E4"/>
    <mergeCell ref="B4:C4"/>
  </mergeCells>
  <printOptions/>
  <pageMargins left="0.43" right="0.26" top="1" bottom="1" header="0.5" footer="0.5"/>
  <pageSetup horizontalDpi="600" verticalDpi="600" orientation="portrait" paperSize="9" r:id="rId1"/>
  <headerFooter alignWithMargins="0">
    <oddHeader>&amp;C&amp;A</oddHeader>
    <oddFooter>&amp;L&amp;F&amp;C&amp;D&amp;Rsbc &gt; umg &gt;gg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15.57421875" style="0" customWidth="1"/>
    <col min="2" max="2" width="3.421875" style="0" bestFit="1" customWidth="1"/>
    <col min="3" max="3" width="23.421875" style="0" customWidth="1"/>
    <col min="4" max="4" width="11.8515625" style="0" bestFit="1" customWidth="1"/>
    <col min="5" max="5" width="10.00390625" style="0" bestFit="1" customWidth="1"/>
    <col min="6" max="6" width="12.421875" style="0" bestFit="1" customWidth="1"/>
    <col min="7" max="7" width="10.00390625" style="0" bestFit="1" customWidth="1"/>
    <col min="8" max="8" width="9.28125" style="0" bestFit="1" customWidth="1"/>
  </cols>
  <sheetData>
    <row r="1" spans="1:8" ht="12.75">
      <c r="A1" s="179" t="s">
        <v>83</v>
      </c>
      <c r="B1" s="180"/>
      <c r="C1" s="180"/>
      <c r="D1" s="180"/>
      <c r="E1" s="180"/>
      <c r="F1" s="180"/>
      <c r="G1" s="180"/>
      <c r="H1" s="181"/>
    </row>
    <row r="2" spans="1:8" ht="13.5" thickBot="1">
      <c r="A2" s="182"/>
      <c r="B2" s="183"/>
      <c r="C2" s="183"/>
      <c r="D2" s="183"/>
      <c r="E2" s="183"/>
      <c r="F2" s="183"/>
      <c r="G2" s="183"/>
      <c r="H2" s="184"/>
    </row>
    <row r="3" spans="1:8" ht="13.5" thickBot="1">
      <c r="A3" s="177" t="s">
        <v>9</v>
      </c>
      <c r="B3" s="178"/>
      <c r="C3" s="178"/>
      <c r="D3" s="178"/>
      <c r="E3" s="185" t="s">
        <v>33</v>
      </c>
      <c r="F3" s="56" t="s">
        <v>10</v>
      </c>
      <c r="G3" s="175" t="s">
        <v>11</v>
      </c>
      <c r="H3" s="176"/>
    </row>
    <row r="4" spans="1:8" ht="13.5" thickBot="1">
      <c r="A4" s="57" t="s">
        <v>8</v>
      </c>
      <c r="B4" s="187" t="s">
        <v>4</v>
      </c>
      <c r="C4" s="188"/>
      <c r="D4" s="58" t="s">
        <v>12</v>
      </c>
      <c r="E4" s="186"/>
      <c r="F4" s="59" t="s">
        <v>13</v>
      </c>
      <c r="G4" s="60" t="s">
        <v>5</v>
      </c>
      <c r="H4" s="61" t="s">
        <v>6</v>
      </c>
    </row>
    <row r="5" spans="1:8" ht="6" customHeight="1" thickBot="1">
      <c r="A5" s="189"/>
      <c r="B5" s="190"/>
      <c r="C5" s="190"/>
      <c r="D5" s="190"/>
      <c r="E5" s="190"/>
      <c r="F5" s="190"/>
      <c r="G5" s="191"/>
      <c r="H5" s="192"/>
    </row>
    <row r="6" spans="1:8" ht="12.75">
      <c r="A6" s="202" t="s">
        <v>0</v>
      </c>
      <c r="B6" s="193" t="s">
        <v>17</v>
      </c>
      <c r="C6" s="11" t="s">
        <v>20</v>
      </c>
      <c r="D6" s="79">
        <v>1</v>
      </c>
      <c r="E6" s="80">
        <v>320</v>
      </c>
      <c r="F6" s="20">
        <f>D6*E6</f>
        <v>320</v>
      </c>
      <c r="G6" s="17">
        <f>F6</f>
        <v>320</v>
      </c>
      <c r="H6" s="14"/>
    </row>
    <row r="7" spans="1:8" ht="12.75">
      <c r="A7" s="200"/>
      <c r="B7" s="194"/>
      <c r="C7" s="1" t="s">
        <v>88</v>
      </c>
      <c r="D7" s="24">
        <v>7</v>
      </c>
      <c r="E7" s="47">
        <v>190</v>
      </c>
      <c r="F7" s="19">
        <f>D7*E7</f>
        <v>1330</v>
      </c>
      <c r="G7" s="15">
        <f>F7</f>
        <v>1330</v>
      </c>
      <c r="H7" s="13"/>
    </row>
    <row r="8" spans="1:8" ht="12.75">
      <c r="A8" s="200"/>
      <c r="B8" s="194"/>
      <c r="C8" s="2" t="s">
        <v>21</v>
      </c>
      <c r="D8" s="70"/>
      <c r="E8" s="71">
        <v>0</v>
      </c>
      <c r="F8" s="89">
        <f>D8*E8</f>
        <v>0</v>
      </c>
      <c r="G8" s="72">
        <f>F8</f>
        <v>0</v>
      </c>
      <c r="H8" s="55"/>
    </row>
    <row r="9" spans="1:8" ht="12.75">
      <c r="A9" s="200"/>
      <c r="B9" s="195" t="s">
        <v>18</v>
      </c>
      <c r="C9" s="3" t="s">
        <v>22</v>
      </c>
      <c r="D9" s="67">
        <f>D6</f>
        <v>1</v>
      </c>
      <c r="E9" s="46">
        <v>300</v>
      </c>
      <c r="F9" s="90">
        <f>D9*E9</f>
        <v>300</v>
      </c>
      <c r="G9" s="68"/>
      <c r="H9" s="69">
        <f>F9</f>
        <v>300</v>
      </c>
    </row>
    <row r="10" spans="1:8" ht="13.5" thickBot="1">
      <c r="A10" s="200"/>
      <c r="B10" s="196"/>
      <c r="C10" s="8" t="s">
        <v>23</v>
      </c>
      <c r="D10" s="78"/>
      <c r="E10" s="48" t="s">
        <v>7</v>
      </c>
      <c r="F10" s="44">
        <v>0</v>
      </c>
      <c r="G10" s="16"/>
      <c r="H10" s="82">
        <v>0</v>
      </c>
    </row>
    <row r="11" spans="1:8" ht="13.5" thickBot="1">
      <c r="A11" s="201"/>
      <c r="B11" s="198" t="s">
        <v>19</v>
      </c>
      <c r="C11" s="199"/>
      <c r="D11" s="199"/>
      <c r="E11" s="207"/>
      <c r="F11" s="88">
        <f>SUM(F6:F10)</f>
        <v>1950</v>
      </c>
      <c r="G11" s="87">
        <f>SUM(G6:G10)</f>
        <v>1650</v>
      </c>
      <c r="H11" s="84">
        <f>SUM(H6:H10)</f>
        <v>300</v>
      </c>
    </row>
    <row r="12" spans="1:8" ht="6" customHeight="1" thickBot="1">
      <c r="A12" s="203"/>
      <c r="B12" s="204"/>
      <c r="C12" s="204"/>
      <c r="D12" s="204"/>
      <c r="E12" s="204"/>
      <c r="F12" s="204"/>
      <c r="G12" s="204"/>
      <c r="H12" s="205"/>
    </row>
    <row r="13" spans="1:8" ht="12.75" customHeight="1">
      <c r="A13" s="202" t="s">
        <v>14</v>
      </c>
      <c r="B13" s="193" t="s">
        <v>17</v>
      </c>
      <c r="C13" s="11" t="s">
        <v>20</v>
      </c>
      <c r="D13" s="12"/>
      <c r="E13" s="49">
        <v>0</v>
      </c>
      <c r="F13" s="91">
        <v>0</v>
      </c>
      <c r="G13" s="92">
        <f>F13</f>
        <v>0</v>
      </c>
      <c r="H13" s="14"/>
    </row>
    <row r="14" spans="1:8" ht="12.75">
      <c r="A14" s="200"/>
      <c r="B14" s="194"/>
      <c r="C14" s="1" t="s">
        <v>88</v>
      </c>
      <c r="D14" s="9"/>
      <c r="E14" s="50">
        <v>0</v>
      </c>
      <c r="F14" s="65">
        <v>0</v>
      </c>
      <c r="G14" s="93">
        <f>F14</f>
        <v>0</v>
      </c>
      <c r="H14" s="13"/>
    </row>
    <row r="15" spans="1:8" ht="12.75">
      <c r="A15" s="200"/>
      <c r="B15" s="197"/>
      <c r="C15" s="2" t="s">
        <v>21</v>
      </c>
      <c r="D15" s="75">
        <f>D6</f>
        <v>1</v>
      </c>
      <c r="E15" s="76">
        <v>50</v>
      </c>
      <c r="F15" s="77">
        <f>D15*E15</f>
        <v>50</v>
      </c>
      <c r="G15" s="72">
        <f>F15</f>
        <v>50</v>
      </c>
      <c r="H15" s="55"/>
    </row>
    <row r="16" spans="1:8" ht="12.75">
      <c r="A16" s="200"/>
      <c r="B16" s="196" t="s">
        <v>18</v>
      </c>
      <c r="C16" s="3" t="s">
        <v>22</v>
      </c>
      <c r="D16" s="73">
        <f>D6</f>
        <v>1</v>
      </c>
      <c r="E16" s="74">
        <v>300</v>
      </c>
      <c r="F16" s="18">
        <f>D16*E16</f>
        <v>300</v>
      </c>
      <c r="G16" s="68"/>
      <c r="H16" s="69">
        <f>F16</f>
        <v>300</v>
      </c>
    </row>
    <row r="17" spans="1:8" ht="13.5" thickBot="1">
      <c r="A17" s="200"/>
      <c r="B17" s="196"/>
      <c r="C17" s="8" t="s">
        <v>23</v>
      </c>
      <c r="D17" s="85"/>
      <c r="E17" s="86" t="s">
        <v>7</v>
      </c>
      <c r="F17" s="44">
        <v>0</v>
      </c>
      <c r="G17" s="16"/>
      <c r="H17" s="82">
        <v>0</v>
      </c>
    </row>
    <row r="18" spans="1:8" ht="13.5" thickBot="1">
      <c r="A18" s="201"/>
      <c r="B18" s="198" t="s">
        <v>19</v>
      </c>
      <c r="C18" s="199"/>
      <c r="D18" s="199"/>
      <c r="E18" s="206"/>
      <c r="F18" s="81">
        <f>SUM(F13:F17)</f>
        <v>350</v>
      </c>
      <c r="G18" s="87">
        <f>SUM(G13:G17)</f>
        <v>50</v>
      </c>
      <c r="H18" s="84">
        <f>SUM(H13:H17)</f>
        <v>300</v>
      </c>
    </row>
    <row r="20" ht="13.5" thickBot="1"/>
    <row r="21" spans="1:8" ht="12.75">
      <c r="A21" s="128" t="s">
        <v>49</v>
      </c>
      <c r="B21" s="129" t="s">
        <v>17</v>
      </c>
      <c r="C21" s="121" t="s">
        <v>50</v>
      </c>
      <c r="D21" s="121" t="s">
        <v>64</v>
      </c>
      <c r="E21" s="154"/>
      <c r="F21" s="121"/>
      <c r="G21" s="121"/>
      <c r="H21" s="122"/>
    </row>
    <row r="22" spans="1:8" ht="12.75">
      <c r="A22" s="123"/>
      <c r="B22" s="130" t="s">
        <v>18</v>
      </c>
      <c r="C22" s="6" t="s">
        <v>54</v>
      </c>
      <c r="D22" s="6" t="s">
        <v>64</v>
      </c>
      <c r="E22" s="155"/>
      <c r="F22" s="7"/>
      <c r="G22" s="7"/>
      <c r="H22" s="124"/>
    </row>
    <row r="23" spans="1:8" ht="12.75">
      <c r="A23" s="123"/>
      <c r="B23" s="130" t="s">
        <v>32</v>
      </c>
      <c r="C23" s="6" t="s">
        <v>51</v>
      </c>
      <c r="D23" s="6" t="s">
        <v>55</v>
      </c>
      <c r="E23" s="6"/>
      <c r="F23" s="6"/>
      <c r="G23" s="6"/>
      <c r="H23" s="124"/>
    </row>
    <row r="24" spans="1:8" ht="12.75">
      <c r="A24" s="123"/>
      <c r="B24" s="130" t="s">
        <v>29</v>
      </c>
      <c r="C24" s="6" t="s">
        <v>52</v>
      </c>
      <c r="D24" s="6" t="s">
        <v>53</v>
      </c>
      <c r="E24" s="6"/>
      <c r="F24" s="6"/>
      <c r="G24" s="6"/>
      <c r="H24" s="124"/>
    </row>
    <row r="25" spans="1:8" ht="12.75">
      <c r="A25" s="123"/>
      <c r="B25" s="130" t="s">
        <v>30</v>
      </c>
      <c r="C25" s="6" t="s">
        <v>56</v>
      </c>
      <c r="D25" s="6" t="s">
        <v>57</v>
      </c>
      <c r="E25" s="6"/>
      <c r="F25" s="6"/>
      <c r="G25" s="6"/>
      <c r="H25" s="124"/>
    </row>
    <row r="26" spans="1:8" ht="12.75">
      <c r="A26" s="123"/>
      <c r="B26" s="130" t="s">
        <v>58</v>
      </c>
      <c r="C26" s="6" t="s">
        <v>59</v>
      </c>
      <c r="D26" s="6" t="s">
        <v>60</v>
      </c>
      <c r="E26" s="6"/>
      <c r="F26" s="6"/>
      <c r="G26" s="6"/>
      <c r="H26" s="124"/>
    </row>
    <row r="27" spans="1:8" ht="12.75">
      <c r="A27" s="123"/>
      <c r="B27" s="130" t="s">
        <v>61</v>
      </c>
      <c r="C27" s="6" t="s">
        <v>63</v>
      </c>
      <c r="D27" s="6" t="s">
        <v>62</v>
      </c>
      <c r="E27" s="155" t="s">
        <v>84</v>
      </c>
      <c r="F27" s="7" t="s">
        <v>85</v>
      </c>
      <c r="G27" s="6"/>
      <c r="H27" s="124" t="s">
        <v>86</v>
      </c>
    </row>
    <row r="28" spans="1:8" ht="13.5" thickBot="1">
      <c r="A28" s="125"/>
      <c r="B28" s="131"/>
      <c r="C28" s="126"/>
      <c r="D28" s="126"/>
      <c r="E28" s="126"/>
      <c r="F28" s="126"/>
      <c r="G28" s="126"/>
      <c r="H28" s="127"/>
    </row>
  </sheetData>
  <mergeCells count="15">
    <mergeCell ref="G3:H3"/>
    <mergeCell ref="A3:D3"/>
    <mergeCell ref="A1:H2"/>
    <mergeCell ref="E3:E4"/>
    <mergeCell ref="B4:C4"/>
    <mergeCell ref="A5:H5"/>
    <mergeCell ref="B6:B8"/>
    <mergeCell ref="B9:B10"/>
    <mergeCell ref="B13:B15"/>
    <mergeCell ref="B11:E11"/>
    <mergeCell ref="A6:A11"/>
    <mergeCell ref="A13:A18"/>
    <mergeCell ref="A12:H12"/>
    <mergeCell ref="B16:B17"/>
    <mergeCell ref="B18:E18"/>
  </mergeCells>
  <printOptions/>
  <pageMargins left="0.59" right="0.28" top="1" bottom="1" header="0.5" footer="0.5"/>
  <pageSetup horizontalDpi="600" verticalDpi="600" orientation="portrait" paperSize="9" r:id="rId1"/>
  <headerFooter alignWithMargins="0">
    <oddHeader>&amp;C&amp;A</oddHeader>
    <oddFooter>&amp;L&amp;F&amp;C&amp;D&amp;Rsbc &gt; umg &gt;gg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F35" sqref="F35"/>
    </sheetView>
  </sheetViews>
  <sheetFormatPr defaultColWidth="9.140625" defaultRowHeight="12.75"/>
  <cols>
    <col min="1" max="1" width="15.57421875" style="0" customWidth="1"/>
    <col min="2" max="2" width="3.421875" style="0" bestFit="1" customWidth="1"/>
    <col min="3" max="3" width="22.7109375" style="0" customWidth="1"/>
    <col min="4" max="4" width="11.8515625" style="0" bestFit="1" customWidth="1"/>
    <col min="5" max="5" width="10.00390625" style="0" bestFit="1" customWidth="1"/>
    <col min="6" max="6" width="12.421875" style="0" bestFit="1" customWidth="1"/>
    <col min="7" max="7" width="10.00390625" style="0" bestFit="1" customWidth="1"/>
    <col min="8" max="8" width="9.28125" style="0" bestFit="1" customWidth="1"/>
  </cols>
  <sheetData>
    <row r="1" spans="1:8" ht="12.75">
      <c r="A1" s="179" t="s">
        <v>16</v>
      </c>
      <c r="B1" s="180"/>
      <c r="C1" s="180"/>
      <c r="D1" s="180"/>
      <c r="E1" s="180"/>
      <c r="F1" s="180"/>
      <c r="G1" s="180"/>
      <c r="H1" s="181"/>
    </row>
    <row r="2" spans="1:8" ht="13.5" thickBot="1">
      <c r="A2" s="182"/>
      <c r="B2" s="183"/>
      <c r="C2" s="183"/>
      <c r="D2" s="183"/>
      <c r="E2" s="183"/>
      <c r="F2" s="183"/>
      <c r="G2" s="183"/>
      <c r="H2" s="184"/>
    </row>
    <row r="3" spans="1:8" ht="12.75">
      <c r="A3" s="177" t="s">
        <v>9</v>
      </c>
      <c r="B3" s="178"/>
      <c r="C3" s="178"/>
      <c r="D3" s="178"/>
      <c r="E3" s="216" t="s">
        <v>33</v>
      </c>
      <c r="F3" s="38" t="s">
        <v>10</v>
      </c>
      <c r="G3" s="175" t="s">
        <v>11</v>
      </c>
      <c r="H3" s="176"/>
    </row>
    <row r="4" spans="1:8" ht="12.75">
      <c r="A4" s="52" t="s">
        <v>8</v>
      </c>
      <c r="B4" s="212" t="s">
        <v>4</v>
      </c>
      <c r="C4" s="213"/>
      <c r="D4" s="53" t="s">
        <v>12</v>
      </c>
      <c r="E4" s="217"/>
      <c r="F4" s="39" t="s">
        <v>13</v>
      </c>
      <c r="G4" s="33" t="s">
        <v>5</v>
      </c>
      <c r="H4" s="35" t="s">
        <v>6</v>
      </c>
    </row>
    <row r="5" spans="1:8" ht="12.75">
      <c r="A5" s="209" t="s">
        <v>80</v>
      </c>
      <c r="B5" s="208" t="s">
        <v>17</v>
      </c>
      <c r="C5" s="1" t="s">
        <v>28</v>
      </c>
      <c r="D5" s="41"/>
      <c r="E5" s="62">
        <v>0</v>
      </c>
      <c r="F5" s="18">
        <f>D5*E5</f>
        <v>0</v>
      </c>
      <c r="G5" s="29">
        <f>F5</f>
        <v>0</v>
      </c>
      <c r="H5" s="26"/>
    </row>
    <row r="6" spans="1:8" ht="12.75">
      <c r="A6" s="210"/>
      <c r="B6" s="194"/>
      <c r="C6" s="1" t="s">
        <v>29</v>
      </c>
      <c r="D6" s="25"/>
      <c r="E6" s="63">
        <v>0</v>
      </c>
      <c r="F6" s="65">
        <v>0</v>
      </c>
      <c r="G6" s="64">
        <f>E6</f>
        <v>0</v>
      </c>
      <c r="H6" s="27"/>
    </row>
    <row r="7" spans="1:8" ht="12.75">
      <c r="A7" s="210"/>
      <c r="B7" s="196" t="s">
        <v>18</v>
      </c>
      <c r="C7" s="1" t="s">
        <v>30</v>
      </c>
      <c r="D7" s="40"/>
      <c r="E7" s="63">
        <v>0</v>
      </c>
      <c r="F7" s="19">
        <f>D7*E7</f>
        <v>0</v>
      </c>
      <c r="G7" s="31"/>
      <c r="H7" s="28">
        <f>F7</f>
        <v>0</v>
      </c>
    </row>
    <row r="8" spans="1:8" ht="13.5" thickBot="1">
      <c r="A8" s="210"/>
      <c r="B8" s="196"/>
      <c r="C8" s="8" t="s">
        <v>31</v>
      </c>
      <c r="D8" s="95">
        <v>1</v>
      </c>
      <c r="E8" s="66">
        <v>160</v>
      </c>
      <c r="F8" s="44">
        <f>D8*E8</f>
        <v>160</v>
      </c>
      <c r="G8" s="32"/>
      <c r="H8" s="45">
        <f>F8</f>
        <v>160</v>
      </c>
    </row>
    <row r="9" spans="1:8" ht="13.5" thickBot="1">
      <c r="A9" s="211"/>
      <c r="B9" s="198" t="s">
        <v>27</v>
      </c>
      <c r="C9" s="199"/>
      <c r="D9" s="199"/>
      <c r="E9" s="206"/>
      <c r="F9" s="81">
        <f>SUM(F5:F8)</f>
        <v>160</v>
      </c>
      <c r="G9" s="34">
        <f>SUM(G5:G8)</f>
        <v>0</v>
      </c>
      <c r="H9" s="36">
        <f>F9</f>
        <v>160</v>
      </c>
    </row>
    <row r="10" spans="1:8" ht="6" customHeight="1" thickBot="1">
      <c r="A10" s="189"/>
      <c r="B10" s="190"/>
      <c r="C10" s="190"/>
      <c r="D10" s="190"/>
      <c r="E10" s="190"/>
      <c r="F10" s="190"/>
      <c r="G10" s="191"/>
      <c r="H10" s="192"/>
    </row>
    <row r="11" spans="1:8" ht="12.75" customHeight="1">
      <c r="A11" s="214" t="s">
        <v>81</v>
      </c>
      <c r="B11" s="208" t="s">
        <v>17</v>
      </c>
      <c r="C11" s="21" t="s">
        <v>32</v>
      </c>
      <c r="D11" s="12"/>
      <c r="E11" s="49">
        <v>0</v>
      </c>
      <c r="F11" s="20"/>
      <c r="G11" s="37"/>
      <c r="H11" s="54"/>
    </row>
    <row r="12" spans="1:8" ht="12.75">
      <c r="A12" s="200"/>
      <c r="B12" s="194"/>
      <c r="C12" s="22" t="s">
        <v>29</v>
      </c>
      <c r="D12" s="42"/>
      <c r="E12" s="50">
        <v>0</v>
      </c>
      <c r="F12" s="19">
        <f>D12*E12</f>
        <v>0</v>
      </c>
      <c r="G12" s="30">
        <f>F12</f>
        <v>0</v>
      </c>
      <c r="H12" s="27"/>
    </row>
    <row r="13" spans="1:8" ht="12.75">
      <c r="A13" s="200"/>
      <c r="B13" s="196" t="s">
        <v>18</v>
      </c>
      <c r="C13" s="22" t="s">
        <v>87</v>
      </c>
      <c r="D13" s="10">
        <v>120</v>
      </c>
      <c r="E13" s="50">
        <v>1</v>
      </c>
      <c r="F13" s="19">
        <f>D13*E13</f>
        <v>120</v>
      </c>
      <c r="G13" s="31"/>
      <c r="H13" s="28">
        <f>F13</f>
        <v>120</v>
      </c>
    </row>
    <row r="14" spans="1:8" ht="13.5" thickBot="1">
      <c r="A14" s="200"/>
      <c r="B14" s="196"/>
      <c r="C14" s="23" t="s">
        <v>31</v>
      </c>
      <c r="D14" s="43">
        <v>1</v>
      </c>
      <c r="E14" s="51">
        <v>160</v>
      </c>
      <c r="F14" s="44">
        <f>D14*E14</f>
        <v>160</v>
      </c>
      <c r="G14" s="32"/>
      <c r="H14" s="45">
        <f>F14</f>
        <v>160</v>
      </c>
    </row>
    <row r="15" spans="1:8" ht="13.5" thickBot="1">
      <c r="A15" s="215"/>
      <c r="B15" s="198" t="s">
        <v>27</v>
      </c>
      <c r="C15" s="199"/>
      <c r="D15" s="199"/>
      <c r="E15" s="206"/>
      <c r="F15" s="81">
        <f>SUM(F11:F14)</f>
        <v>280</v>
      </c>
      <c r="G15" s="34">
        <f>SUM(G11:G14)</f>
        <v>0</v>
      </c>
      <c r="H15" s="36">
        <f>SUM(H11:H14)</f>
        <v>280</v>
      </c>
    </row>
    <row r="17" ht="13.5" thickBot="1"/>
    <row r="18" spans="1:8" ht="12.75">
      <c r="A18" s="128" t="s">
        <v>49</v>
      </c>
      <c r="B18" s="129" t="s">
        <v>17</v>
      </c>
      <c r="C18" s="121" t="s">
        <v>50</v>
      </c>
      <c r="D18" s="121" t="s">
        <v>64</v>
      </c>
      <c r="E18" s="129"/>
      <c r="F18" s="121"/>
      <c r="G18" s="121"/>
      <c r="H18" s="122"/>
    </row>
    <row r="19" spans="1:8" ht="12.75">
      <c r="A19" s="123"/>
      <c r="B19" s="130" t="s">
        <v>18</v>
      </c>
      <c r="C19" s="6" t="s">
        <v>54</v>
      </c>
      <c r="D19" s="6" t="s">
        <v>64</v>
      </c>
      <c r="E19" s="155"/>
      <c r="F19" s="7"/>
      <c r="G19" s="7"/>
      <c r="H19" s="124"/>
    </row>
    <row r="20" spans="1:8" ht="12.75">
      <c r="A20" s="123"/>
      <c r="B20" s="130" t="s">
        <v>32</v>
      </c>
      <c r="C20" s="6" t="s">
        <v>51</v>
      </c>
      <c r="D20" s="6" t="s">
        <v>55</v>
      </c>
      <c r="E20" s="6"/>
      <c r="F20" s="6"/>
      <c r="G20" s="6"/>
      <c r="H20" s="124"/>
    </row>
    <row r="21" spans="1:8" ht="12.75">
      <c r="A21" s="123"/>
      <c r="B21" s="130" t="s">
        <v>29</v>
      </c>
      <c r="C21" s="6" t="s">
        <v>52</v>
      </c>
      <c r="D21" s="6" t="s">
        <v>53</v>
      </c>
      <c r="E21" s="6"/>
      <c r="F21" s="6"/>
      <c r="G21" s="6"/>
      <c r="H21" s="124"/>
    </row>
    <row r="22" spans="1:8" ht="12.75">
      <c r="A22" s="123"/>
      <c r="B22" s="130" t="s">
        <v>30</v>
      </c>
      <c r="C22" s="6" t="s">
        <v>56</v>
      </c>
      <c r="D22" s="6" t="s">
        <v>57</v>
      </c>
      <c r="E22" s="6"/>
      <c r="F22" s="6"/>
      <c r="G22" s="6"/>
      <c r="H22" s="124"/>
    </row>
    <row r="23" spans="1:8" ht="12.75">
      <c r="A23" s="123"/>
      <c r="B23" s="130" t="s">
        <v>58</v>
      </c>
      <c r="C23" s="6" t="s">
        <v>59</v>
      </c>
      <c r="D23" s="6" t="s">
        <v>60</v>
      </c>
      <c r="E23" s="6"/>
      <c r="F23" s="6"/>
      <c r="G23" s="6"/>
      <c r="H23" s="124"/>
    </row>
    <row r="24" spans="1:8" ht="12.75">
      <c r="A24" s="123"/>
      <c r="B24" s="130" t="s">
        <v>61</v>
      </c>
      <c r="C24" s="6" t="s">
        <v>63</v>
      </c>
      <c r="D24" s="6" t="s">
        <v>62</v>
      </c>
      <c r="E24" s="6"/>
      <c r="F24" s="6"/>
      <c r="G24" s="6"/>
      <c r="H24" s="124"/>
    </row>
    <row r="25" spans="1:8" ht="13.5" thickBot="1">
      <c r="A25" s="125"/>
      <c r="B25" s="131"/>
      <c r="C25" s="126"/>
      <c r="D25" s="126"/>
      <c r="E25" s="126"/>
      <c r="F25" s="126"/>
      <c r="G25" s="126"/>
      <c r="H25" s="127"/>
    </row>
  </sheetData>
  <mergeCells count="14">
    <mergeCell ref="A1:H2"/>
    <mergeCell ref="A5:A9"/>
    <mergeCell ref="B4:C4"/>
    <mergeCell ref="A11:A15"/>
    <mergeCell ref="A10:H10"/>
    <mergeCell ref="E3:E4"/>
    <mergeCell ref="G3:H3"/>
    <mergeCell ref="A3:D3"/>
    <mergeCell ref="B5:B6"/>
    <mergeCell ref="B7:B8"/>
    <mergeCell ref="B9:E9"/>
    <mergeCell ref="B15:E15"/>
    <mergeCell ref="B11:B12"/>
    <mergeCell ref="B13:B14"/>
  </mergeCells>
  <printOptions/>
  <pageMargins left="0.49" right="0.34" top="1" bottom="1" header="0.5" footer="0.5"/>
  <pageSetup horizontalDpi="600" verticalDpi="600" orientation="portrait" paperSize="9" r:id="rId1"/>
  <headerFooter alignWithMargins="0">
    <oddHeader>&amp;C&amp;A</oddHeader>
    <oddFooter>&amp;L&amp;F&amp;C&amp;D&amp;Rsbc &gt; umg &gt;gg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 topLeftCell="A1">
      <selection activeCell="K9" sqref="K9"/>
    </sheetView>
  </sheetViews>
  <sheetFormatPr defaultColWidth="9.140625" defaultRowHeight="12.75"/>
  <cols>
    <col min="1" max="1" width="15.57421875" style="0" customWidth="1"/>
    <col min="2" max="2" width="3.421875" style="0" bestFit="1" customWidth="1"/>
    <col min="3" max="3" width="21.00390625" style="0" bestFit="1" customWidth="1"/>
    <col min="4" max="4" width="11.8515625" style="0" bestFit="1" customWidth="1"/>
    <col min="5" max="5" width="10.00390625" style="0" bestFit="1" customWidth="1"/>
    <col min="6" max="6" width="12.421875" style="0" bestFit="1" customWidth="1"/>
    <col min="7" max="7" width="10.00390625" style="0" bestFit="1" customWidth="1"/>
    <col min="8" max="8" width="9.28125" style="0" bestFit="1" customWidth="1"/>
    <col min="9" max="9" width="9.8515625" style="0" customWidth="1"/>
    <col min="10" max="10" width="7.8515625" style="0" customWidth="1"/>
    <col min="11" max="11" width="8.8515625" style="0" bestFit="1" customWidth="1"/>
    <col min="15" max="15" width="16.421875" style="0" bestFit="1" customWidth="1"/>
  </cols>
  <sheetData>
    <row r="1" spans="1:15" ht="12.75">
      <c r="A1" s="179" t="s">
        <v>34</v>
      </c>
      <c r="B1" s="180"/>
      <c r="C1" s="180"/>
      <c r="D1" s="180"/>
      <c r="E1" s="180"/>
      <c r="F1" s="180"/>
      <c r="G1" s="180"/>
      <c r="H1" s="181"/>
      <c r="I1" s="218" t="s">
        <v>48</v>
      </c>
      <c r="J1" s="219"/>
      <c r="K1" s="219"/>
      <c r="L1" s="219"/>
      <c r="M1" s="219"/>
      <c r="N1" s="219"/>
      <c r="O1" s="220"/>
    </row>
    <row r="2" spans="1:15" ht="13.5" thickBot="1">
      <c r="A2" s="182"/>
      <c r="B2" s="183"/>
      <c r="C2" s="183"/>
      <c r="D2" s="183"/>
      <c r="E2" s="183"/>
      <c r="F2" s="183"/>
      <c r="G2" s="183"/>
      <c r="H2" s="184"/>
      <c r="I2" s="221"/>
      <c r="J2" s="222"/>
      <c r="K2" s="222"/>
      <c r="L2" s="222"/>
      <c r="M2" s="222"/>
      <c r="N2" s="222"/>
      <c r="O2" s="223"/>
    </row>
    <row r="3" spans="1:15" ht="25.5" customHeight="1">
      <c r="A3" s="177" t="s">
        <v>9</v>
      </c>
      <c r="B3" s="178"/>
      <c r="C3" s="178"/>
      <c r="D3" s="178"/>
      <c r="E3" s="216" t="s">
        <v>33</v>
      </c>
      <c r="F3" s="38" t="s">
        <v>10</v>
      </c>
      <c r="G3" s="175" t="s">
        <v>11</v>
      </c>
      <c r="H3" s="176"/>
      <c r="I3" s="224" t="s">
        <v>43</v>
      </c>
      <c r="J3" s="226" t="s">
        <v>44</v>
      </c>
      <c r="K3" s="226" t="s">
        <v>37</v>
      </c>
      <c r="L3" s="228" t="s">
        <v>47</v>
      </c>
      <c r="M3" s="229"/>
      <c r="N3" s="230"/>
      <c r="O3" s="98" t="s">
        <v>19</v>
      </c>
    </row>
    <row r="4" spans="1:15" ht="13.5" thickBot="1">
      <c r="A4" s="57" t="s">
        <v>8</v>
      </c>
      <c r="B4" s="187" t="s">
        <v>4</v>
      </c>
      <c r="C4" s="232"/>
      <c r="D4" s="58" t="s">
        <v>12</v>
      </c>
      <c r="E4" s="231"/>
      <c r="F4" s="110" t="s">
        <v>13</v>
      </c>
      <c r="G4" s="111" t="s">
        <v>5</v>
      </c>
      <c r="H4" s="61" t="s">
        <v>1</v>
      </c>
      <c r="I4" s="225"/>
      <c r="J4" s="227"/>
      <c r="K4" s="227"/>
      <c r="L4" s="99" t="s">
        <v>45</v>
      </c>
      <c r="M4" s="99" t="s">
        <v>46</v>
      </c>
      <c r="N4" s="99" t="s">
        <v>3</v>
      </c>
      <c r="O4" s="100"/>
    </row>
    <row r="5" spans="1:15" ht="12.75">
      <c r="A5" s="202" t="s">
        <v>35</v>
      </c>
      <c r="B5" s="193" t="s">
        <v>17</v>
      </c>
      <c r="C5" s="11" t="s">
        <v>28</v>
      </c>
      <c r="D5" s="112"/>
      <c r="E5" s="113">
        <v>0</v>
      </c>
      <c r="F5" s="20">
        <f>D5*E5</f>
        <v>0</v>
      </c>
      <c r="G5" s="37">
        <f>F5</f>
        <v>0</v>
      </c>
      <c r="H5" s="105"/>
      <c r="I5" s="106"/>
      <c r="J5" s="97"/>
      <c r="K5" s="97"/>
      <c r="L5" s="97"/>
      <c r="M5" s="97"/>
      <c r="N5" s="97"/>
      <c r="O5" s="98"/>
    </row>
    <row r="6" spans="1:15" ht="12.75">
      <c r="A6" s="200"/>
      <c r="B6" s="194"/>
      <c r="C6" s="1" t="s">
        <v>29</v>
      </c>
      <c r="D6" s="25"/>
      <c r="E6" s="63">
        <v>0</v>
      </c>
      <c r="F6" s="65">
        <v>0</v>
      </c>
      <c r="G6" s="64">
        <f>E6</f>
        <v>0</v>
      </c>
      <c r="H6" s="101"/>
      <c r="I6" s="107"/>
      <c r="J6" s="96"/>
      <c r="K6" s="96"/>
      <c r="L6" s="96"/>
      <c r="M6" s="96"/>
      <c r="N6" s="96"/>
      <c r="O6" s="108"/>
    </row>
    <row r="7" spans="1:15" ht="12.75">
      <c r="A7" s="200"/>
      <c r="B7" s="196" t="s">
        <v>18</v>
      </c>
      <c r="C7" s="1" t="s">
        <v>30</v>
      </c>
      <c r="D7" s="40"/>
      <c r="E7" s="63">
        <v>0</v>
      </c>
      <c r="F7" s="19">
        <f>D7*E7</f>
        <v>0</v>
      </c>
      <c r="G7" s="31"/>
      <c r="H7" s="102">
        <f>F7</f>
        <v>0</v>
      </c>
      <c r="I7" s="107"/>
      <c r="J7" s="96"/>
      <c r="K7" s="96"/>
      <c r="L7" s="96"/>
      <c r="M7" s="96"/>
      <c r="N7" s="96"/>
      <c r="O7" s="108"/>
    </row>
    <row r="8" spans="1:15" ht="13.5" thickBot="1">
      <c r="A8" s="200"/>
      <c r="B8" s="196"/>
      <c r="C8" s="8" t="s">
        <v>36</v>
      </c>
      <c r="D8" s="95">
        <v>700</v>
      </c>
      <c r="E8" s="66">
        <v>0.8</v>
      </c>
      <c r="F8" s="44">
        <f>D8*E8</f>
        <v>560</v>
      </c>
      <c r="G8" s="32"/>
      <c r="H8" s="103">
        <f>F8</f>
        <v>560</v>
      </c>
      <c r="I8" s="107"/>
      <c r="J8" s="96"/>
      <c r="K8" s="96"/>
      <c r="L8" s="96"/>
      <c r="M8" s="96"/>
      <c r="N8" s="96"/>
      <c r="O8" s="108"/>
    </row>
    <row r="9" spans="1:15" ht="13.5" thickBot="1">
      <c r="A9" s="201"/>
      <c r="B9" s="198" t="s">
        <v>27</v>
      </c>
      <c r="C9" s="199"/>
      <c r="D9" s="199"/>
      <c r="E9" s="206"/>
      <c r="F9" s="81">
        <f>SUM(F5:F8)</f>
        <v>560</v>
      </c>
      <c r="G9" s="34">
        <f>SUM(G5:G8)</f>
        <v>0</v>
      </c>
      <c r="H9" s="104">
        <f>F9</f>
        <v>560</v>
      </c>
      <c r="I9" s="114">
        <v>0.47</v>
      </c>
      <c r="J9" s="115">
        <f>F9*I9</f>
        <v>263.2</v>
      </c>
      <c r="K9" s="115">
        <f>F9-J9</f>
        <v>296.8</v>
      </c>
      <c r="L9" s="99">
        <v>1</v>
      </c>
      <c r="M9" s="99">
        <v>70</v>
      </c>
      <c r="N9" s="99">
        <f>L9*M9</f>
        <v>70</v>
      </c>
      <c r="O9" s="116">
        <f>K9+N9</f>
        <v>366.8</v>
      </c>
    </row>
    <row r="10" spans="1:15" ht="6" customHeight="1" thickBot="1">
      <c r="A10" s="203"/>
      <c r="B10" s="204"/>
      <c r="C10" s="204"/>
      <c r="D10" s="204"/>
      <c r="E10" s="204"/>
      <c r="F10" s="204"/>
      <c r="G10" s="204"/>
      <c r="H10" s="204"/>
      <c r="I10" s="117"/>
      <c r="J10" s="118"/>
      <c r="K10" s="118"/>
      <c r="L10" s="118"/>
      <c r="M10" s="118"/>
      <c r="N10" s="118"/>
      <c r="O10" s="119"/>
    </row>
    <row r="11" spans="1:15" ht="12.75" customHeight="1">
      <c r="A11" s="202" t="s">
        <v>39</v>
      </c>
      <c r="B11" s="193" t="s">
        <v>17</v>
      </c>
      <c r="C11" s="21" t="s">
        <v>32</v>
      </c>
      <c r="D11" s="12"/>
      <c r="E11" s="49">
        <v>0</v>
      </c>
      <c r="F11" s="20"/>
      <c r="G11" s="37"/>
      <c r="H11" s="105"/>
      <c r="I11" s="106"/>
      <c r="J11" s="97"/>
      <c r="K11" s="97"/>
      <c r="L11" s="97"/>
      <c r="M11" s="97"/>
      <c r="N11" s="97"/>
      <c r="O11" s="98"/>
    </row>
    <row r="12" spans="1:15" ht="12.75">
      <c r="A12" s="200"/>
      <c r="B12" s="194"/>
      <c r="C12" s="22" t="s">
        <v>29</v>
      </c>
      <c r="D12" s="42"/>
      <c r="E12" s="50">
        <v>0</v>
      </c>
      <c r="F12" s="19">
        <f>D12*E12</f>
        <v>0</v>
      </c>
      <c r="G12" s="30">
        <f>F12</f>
        <v>0</v>
      </c>
      <c r="H12" s="101"/>
      <c r="I12" s="107"/>
      <c r="J12" s="96"/>
      <c r="K12" s="96"/>
      <c r="L12" s="96"/>
      <c r="M12" s="96"/>
      <c r="N12" s="96"/>
      <c r="O12" s="108"/>
    </row>
    <row r="13" spans="1:15" ht="12.75">
      <c r="A13" s="200"/>
      <c r="B13" s="196" t="s">
        <v>18</v>
      </c>
      <c r="C13" s="22" t="s">
        <v>38</v>
      </c>
      <c r="D13" s="10"/>
      <c r="E13" s="50">
        <v>0</v>
      </c>
      <c r="F13" s="19">
        <f>D13*E13</f>
        <v>0</v>
      </c>
      <c r="G13" s="31"/>
      <c r="H13" s="102">
        <f>F13</f>
        <v>0</v>
      </c>
      <c r="I13" s="107"/>
      <c r="J13" s="96"/>
      <c r="K13" s="96"/>
      <c r="L13" s="96"/>
      <c r="M13" s="96"/>
      <c r="N13" s="96"/>
      <c r="O13" s="108"/>
    </row>
    <row r="14" spans="1:15" ht="13.5" thickBot="1">
      <c r="A14" s="200"/>
      <c r="B14" s="196"/>
      <c r="C14" s="23" t="s">
        <v>36</v>
      </c>
      <c r="D14" s="43">
        <v>700</v>
      </c>
      <c r="E14" s="51">
        <v>0.8</v>
      </c>
      <c r="F14" s="44">
        <f>D14*E14</f>
        <v>560</v>
      </c>
      <c r="G14" s="32"/>
      <c r="H14" s="103">
        <f>F14</f>
        <v>560</v>
      </c>
      <c r="I14" s="107"/>
      <c r="J14" s="96"/>
      <c r="K14" s="96"/>
      <c r="L14" s="96"/>
      <c r="M14" s="96"/>
      <c r="N14" s="96"/>
      <c r="O14" s="108"/>
    </row>
    <row r="15" spans="1:15" ht="13.5" thickBot="1">
      <c r="A15" s="201"/>
      <c r="B15" s="198" t="s">
        <v>27</v>
      </c>
      <c r="C15" s="199"/>
      <c r="D15" s="199"/>
      <c r="E15" s="206"/>
      <c r="F15" s="81">
        <f>SUM(F11:F14)</f>
        <v>560</v>
      </c>
      <c r="G15" s="34">
        <f>SUM(G11:G14)</f>
        <v>0</v>
      </c>
      <c r="H15" s="104">
        <f>SUM(H11:H14)</f>
        <v>560</v>
      </c>
      <c r="I15" s="109"/>
      <c r="J15" s="99"/>
      <c r="K15" s="99"/>
      <c r="L15" s="99"/>
      <c r="M15" s="99"/>
      <c r="N15" s="99"/>
      <c r="O15" s="100"/>
    </row>
    <row r="16" spans="1:15" ht="12.75">
      <c r="A16" s="202" t="s">
        <v>40</v>
      </c>
      <c r="B16" s="193" t="s">
        <v>17</v>
      </c>
      <c r="C16" s="21" t="s">
        <v>32</v>
      </c>
      <c r="D16" s="12"/>
      <c r="E16" s="49">
        <v>0</v>
      </c>
      <c r="F16" s="20"/>
      <c r="G16" s="37"/>
      <c r="H16" s="105"/>
      <c r="I16" s="106"/>
      <c r="J16" s="97"/>
      <c r="K16" s="97"/>
      <c r="L16" s="97"/>
      <c r="M16" s="97"/>
      <c r="N16" s="97"/>
      <c r="O16" s="98"/>
    </row>
    <row r="17" spans="1:15" ht="12.75">
      <c r="A17" s="200"/>
      <c r="B17" s="194"/>
      <c r="C17" s="22" t="s">
        <v>29</v>
      </c>
      <c r="D17" s="42"/>
      <c r="E17" s="50">
        <v>0</v>
      </c>
      <c r="F17" s="19">
        <f>D17*E17</f>
        <v>0</v>
      </c>
      <c r="G17" s="30">
        <f>F17</f>
        <v>0</v>
      </c>
      <c r="H17" s="101"/>
      <c r="I17" s="107"/>
      <c r="J17" s="96"/>
      <c r="K17" s="96"/>
      <c r="L17" s="96"/>
      <c r="M17" s="96"/>
      <c r="N17" s="96"/>
      <c r="O17" s="108"/>
    </row>
    <row r="18" spans="1:15" ht="12.75">
      <c r="A18" s="200"/>
      <c r="B18" s="196" t="s">
        <v>18</v>
      </c>
      <c r="C18" s="22" t="s">
        <v>38</v>
      </c>
      <c r="D18" s="10"/>
      <c r="E18" s="50">
        <v>0</v>
      </c>
      <c r="F18" s="19">
        <f>D18*E18</f>
        <v>0</v>
      </c>
      <c r="G18" s="31"/>
      <c r="H18" s="102">
        <f>F18</f>
        <v>0</v>
      </c>
      <c r="I18" s="107"/>
      <c r="J18" s="96"/>
      <c r="K18" s="96"/>
      <c r="L18" s="96"/>
      <c r="M18" s="96"/>
      <c r="N18" s="96"/>
      <c r="O18" s="108"/>
    </row>
    <row r="19" spans="1:15" ht="13.5" thickBot="1">
      <c r="A19" s="200"/>
      <c r="B19" s="196"/>
      <c r="C19" s="23" t="s">
        <v>36</v>
      </c>
      <c r="D19" s="43">
        <v>700</v>
      </c>
      <c r="E19" s="51">
        <v>0.5</v>
      </c>
      <c r="F19" s="44">
        <f>D19*E19</f>
        <v>350</v>
      </c>
      <c r="G19" s="32"/>
      <c r="H19" s="103">
        <f>F19</f>
        <v>350</v>
      </c>
      <c r="I19" s="107"/>
      <c r="J19" s="96"/>
      <c r="K19" s="96"/>
      <c r="L19" s="96"/>
      <c r="M19" s="96"/>
      <c r="N19" s="96"/>
      <c r="O19" s="108"/>
    </row>
    <row r="20" spans="1:15" ht="13.5" thickBot="1">
      <c r="A20" s="201"/>
      <c r="B20" s="198" t="s">
        <v>27</v>
      </c>
      <c r="C20" s="199"/>
      <c r="D20" s="199"/>
      <c r="E20" s="206"/>
      <c r="F20" s="81">
        <f>SUM(F16:F19)</f>
        <v>350</v>
      </c>
      <c r="G20" s="34">
        <f>SUM(G16:G19)</f>
        <v>0</v>
      </c>
      <c r="H20" s="104">
        <f>SUM(H16:H19)</f>
        <v>350</v>
      </c>
      <c r="I20" s="109"/>
      <c r="J20" s="99"/>
      <c r="K20" s="99"/>
      <c r="L20" s="99"/>
      <c r="M20" s="99"/>
      <c r="N20" s="99"/>
      <c r="O20" s="100"/>
    </row>
    <row r="21" spans="1:15" ht="12.75">
      <c r="A21" s="202" t="s">
        <v>41</v>
      </c>
      <c r="B21" s="193" t="s">
        <v>17</v>
      </c>
      <c r="C21" s="21" t="s">
        <v>32</v>
      </c>
      <c r="D21" s="12"/>
      <c r="E21" s="49">
        <v>0</v>
      </c>
      <c r="F21" s="20"/>
      <c r="G21" s="37"/>
      <c r="H21" s="105"/>
      <c r="I21" s="106"/>
      <c r="J21" s="97"/>
      <c r="K21" s="97"/>
      <c r="L21" s="97"/>
      <c r="M21" s="97"/>
      <c r="N21" s="97"/>
      <c r="O21" s="98"/>
    </row>
    <row r="22" spans="1:15" ht="12.75">
      <c r="A22" s="200"/>
      <c r="B22" s="194"/>
      <c r="C22" s="22" t="s">
        <v>29</v>
      </c>
      <c r="D22" s="42"/>
      <c r="E22" s="50">
        <v>0</v>
      </c>
      <c r="F22" s="19">
        <f>D22*E22</f>
        <v>0</v>
      </c>
      <c r="G22" s="30">
        <f>F22</f>
        <v>0</v>
      </c>
      <c r="H22" s="101"/>
      <c r="I22" s="107"/>
      <c r="J22" s="96"/>
      <c r="K22" s="96"/>
      <c r="L22" s="96"/>
      <c r="M22" s="96"/>
      <c r="N22" s="96"/>
      <c r="O22" s="108"/>
    </row>
    <row r="23" spans="1:15" ht="12.75">
      <c r="A23" s="200"/>
      <c r="B23" s="196" t="s">
        <v>18</v>
      </c>
      <c r="C23" s="22" t="s">
        <v>38</v>
      </c>
      <c r="D23" s="10"/>
      <c r="E23" s="50">
        <v>0</v>
      </c>
      <c r="F23" s="19">
        <f>D23*E23</f>
        <v>0</v>
      </c>
      <c r="G23" s="31"/>
      <c r="H23" s="102">
        <f>F23</f>
        <v>0</v>
      </c>
      <c r="I23" s="107"/>
      <c r="J23" s="96"/>
      <c r="K23" s="96"/>
      <c r="L23" s="96"/>
      <c r="M23" s="96"/>
      <c r="N23" s="96"/>
      <c r="O23" s="108"/>
    </row>
    <row r="24" spans="1:15" ht="13.5" thickBot="1">
      <c r="A24" s="200"/>
      <c r="B24" s="196"/>
      <c r="C24" s="23" t="s">
        <v>36</v>
      </c>
      <c r="D24" s="43">
        <v>700</v>
      </c>
      <c r="E24" s="51">
        <v>0.5</v>
      </c>
      <c r="F24" s="44">
        <f>D24*E24</f>
        <v>350</v>
      </c>
      <c r="G24" s="32"/>
      <c r="H24" s="103">
        <f>F24</f>
        <v>350</v>
      </c>
      <c r="I24" s="107"/>
      <c r="J24" s="96"/>
      <c r="K24" s="96"/>
      <c r="L24" s="96"/>
      <c r="M24" s="96"/>
      <c r="N24" s="96"/>
      <c r="O24" s="108"/>
    </row>
    <row r="25" spans="1:15" ht="13.5" thickBot="1">
      <c r="A25" s="201"/>
      <c r="B25" s="198" t="s">
        <v>27</v>
      </c>
      <c r="C25" s="199"/>
      <c r="D25" s="199"/>
      <c r="E25" s="206"/>
      <c r="F25" s="81">
        <f>SUM(F21:F24)</f>
        <v>350</v>
      </c>
      <c r="G25" s="34">
        <f>SUM(G21:G24)</f>
        <v>0</v>
      </c>
      <c r="H25" s="104">
        <f>SUM(H21:H24)</f>
        <v>350</v>
      </c>
      <c r="I25" s="109"/>
      <c r="J25" s="99"/>
      <c r="K25" s="99"/>
      <c r="L25" s="99"/>
      <c r="M25" s="99"/>
      <c r="N25" s="99"/>
      <c r="O25" s="100"/>
    </row>
    <row r="26" spans="1:15" ht="12.75">
      <c r="A26" s="202" t="s">
        <v>42</v>
      </c>
      <c r="B26" s="193" t="s">
        <v>17</v>
      </c>
      <c r="C26" s="21" t="s">
        <v>32</v>
      </c>
      <c r="D26" s="12"/>
      <c r="E26" s="49">
        <v>0</v>
      </c>
      <c r="F26" s="20"/>
      <c r="G26" s="37"/>
      <c r="H26" s="105"/>
      <c r="I26" s="106"/>
      <c r="J26" s="97"/>
      <c r="K26" s="97"/>
      <c r="L26" s="97"/>
      <c r="M26" s="97"/>
      <c r="N26" s="97"/>
      <c r="O26" s="98"/>
    </row>
    <row r="27" spans="1:15" ht="12.75">
      <c r="A27" s="200"/>
      <c r="B27" s="194"/>
      <c r="C27" s="22" t="s">
        <v>29</v>
      </c>
      <c r="D27" s="42"/>
      <c r="E27" s="50">
        <v>0</v>
      </c>
      <c r="F27" s="19">
        <f>D27*E27</f>
        <v>0</v>
      </c>
      <c r="G27" s="30">
        <f>F27</f>
        <v>0</v>
      </c>
      <c r="H27" s="101"/>
      <c r="I27" s="107"/>
      <c r="J27" s="96"/>
      <c r="K27" s="96"/>
      <c r="L27" s="96"/>
      <c r="M27" s="96"/>
      <c r="N27" s="96"/>
      <c r="O27" s="108"/>
    </row>
    <row r="28" spans="1:15" ht="12.75">
      <c r="A28" s="200"/>
      <c r="B28" s="196" t="s">
        <v>18</v>
      </c>
      <c r="C28" s="22" t="s">
        <v>38</v>
      </c>
      <c r="D28" s="10"/>
      <c r="E28" s="50">
        <v>0</v>
      </c>
      <c r="F28" s="19">
        <f>D28*E28</f>
        <v>0</v>
      </c>
      <c r="G28" s="31"/>
      <c r="H28" s="102">
        <f>F28</f>
        <v>0</v>
      </c>
      <c r="I28" s="107"/>
      <c r="J28" s="96"/>
      <c r="K28" s="96"/>
      <c r="L28" s="96"/>
      <c r="M28" s="96"/>
      <c r="N28" s="96"/>
      <c r="O28" s="108"/>
    </row>
    <row r="29" spans="1:15" ht="13.5" thickBot="1">
      <c r="A29" s="200"/>
      <c r="B29" s="196"/>
      <c r="C29" s="23" t="s">
        <v>36</v>
      </c>
      <c r="D29" s="43">
        <v>700</v>
      </c>
      <c r="E29" s="51">
        <v>1</v>
      </c>
      <c r="F29" s="44">
        <f>D29*E29</f>
        <v>700</v>
      </c>
      <c r="G29" s="32"/>
      <c r="H29" s="103">
        <f>F29</f>
        <v>700</v>
      </c>
      <c r="I29" s="107"/>
      <c r="J29" s="96"/>
      <c r="K29" s="96"/>
      <c r="L29" s="96"/>
      <c r="M29" s="96"/>
      <c r="N29" s="96"/>
      <c r="O29" s="108"/>
    </row>
    <row r="30" spans="1:15" ht="13.5" thickBot="1">
      <c r="A30" s="201"/>
      <c r="B30" s="198" t="s">
        <v>27</v>
      </c>
      <c r="C30" s="199"/>
      <c r="D30" s="199"/>
      <c r="E30" s="206"/>
      <c r="F30" s="81">
        <f>SUM(F26:F29)</f>
        <v>700</v>
      </c>
      <c r="G30" s="34">
        <f>SUM(G26:G29)</f>
        <v>0</v>
      </c>
      <c r="H30" s="104">
        <f>SUM(H26:H29)</f>
        <v>700</v>
      </c>
      <c r="I30" s="109"/>
      <c r="J30" s="99"/>
      <c r="K30" s="99"/>
      <c r="L30" s="99"/>
      <c r="M30" s="99"/>
      <c r="N30" s="99"/>
      <c r="O30" s="100"/>
    </row>
    <row r="32" ht="13.5" thickBot="1"/>
    <row r="33" spans="1:8" ht="12.75">
      <c r="A33" s="128" t="s">
        <v>49</v>
      </c>
      <c r="B33" s="129" t="s">
        <v>17</v>
      </c>
      <c r="C33" s="121" t="s">
        <v>50</v>
      </c>
      <c r="D33" s="121" t="s">
        <v>64</v>
      </c>
      <c r="E33" s="121"/>
      <c r="F33" s="121"/>
      <c r="G33" s="121"/>
      <c r="H33" s="122"/>
    </row>
    <row r="34" spans="1:8" ht="12.75">
      <c r="A34" s="123"/>
      <c r="B34" s="130" t="s">
        <v>18</v>
      </c>
      <c r="C34" s="6" t="s">
        <v>54</v>
      </c>
      <c r="D34" s="6" t="s">
        <v>64</v>
      </c>
      <c r="E34" s="6"/>
      <c r="F34" s="6"/>
      <c r="G34" s="6"/>
      <c r="H34" s="124"/>
    </row>
    <row r="35" spans="1:8" ht="12.75">
      <c r="A35" s="123"/>
      <c r="B35" s="130" t="s">
        <v>32</v>
      </c>
      <c r="C35" s="6" t="s">
        <v>51</v>
      </c>
      <c r="D35" s="6" t="s">
        <v>55</v>
      </c>
      <c r="E35" s="6"/>
      <c r="F35" s="6"/>
      <c r="G35" s="6"/>
      <c r="H35" s="124"/>
    </row>
    <row r="36" spans="1:8" ht="12.75">
      <c r="A36" s="123"/>
      <c r="B36" s="130" t="s">
        <v>29</v>
      </c>
      <c r="C36" s="6" t="s">
        <v>52</v>
      </c>
      <c r="D36" s="6" t="s">
        <v>53</v>
      </c>
      <c r="E36" s="6"/>
      <c r="F36" s="6"/>
      <c r="G36" s="6"/>
      <c r="H36" s="124"/>
    </row>
    <row r="37" spans="1:8" ht="12.75">
      <c r="A37" s="123"/>
      <c r="B37" s="130" t="s">
        <v>30</v>
      </c>
      <c r="C37" s="6" t="s">
        <v>56</v>
      </c>
      <c r="D37" s="6" t="s">
        <v>57</v>
      </c>
      <c r="E37" s="6"/>
      <c r="F37" s="6"/>
      <c r="G37" s="6"/>
      <c r="H37" s="124"/>
    </row>
    <row r="38" spans="1:8" ht="12.75">
      <c r="A38" s="123"/>
      <c r="B38" s="130" t="s">
        <v>58</v>
      </c>
      <c r="C38" s="6" t="s">
        <v>59</v>
      </c>
      <c r="D38" s="6" t="s">
        <v>60</v>
      </c>
      <c r="E38" s="6"/>
      <c r="F38" s="6"/>
      <c r="G38" s="6"/>
      <c r="H38" s="124"/>
    </row>
    <row r="39" spans="1:8" ht="12.75">
      <c r="A39" s="123"/>
      <c r="B39" s="130" t="s">
        <v>61</v>
      </c>
      <c r="C39" s="6" t="s">
        <v>63</v>
      </c>
      <c r="D39" s="6" t="s">
        <v>66</v>
      </c>
      <c r="E39" s="6"/>
      <c r="F39" s="6"/>
      <c r="G39" s="6"/>
      <c r="H39" s="124"/>
    </row>
    <row r="40" spans="1:8" ht="13.5" thickBot="1">
      <c r="A40" s="125"/>
      <c r="B40" s="131"/>
      <c r="C40" s="126"/>
      <c r="D40" s="126"/>
      <c r="E40" s="126"/>
      <c r="F40" s="126"/>
      <c r="G40" s="126"/>
      <c r="H40" s="127"/>
    </row>
  </sheetData>
  <mergeCells count="31">
    <mergeCell ref="B15:E15"/>
    <mergeCell ref="B11:B12"/>
    <mergeCell ref="B13:B14"/>
    <mergeCell ref="B4:C4"/>
    <mergeCell ref="A3:D3"/>
    <mergeCell ref="B5:B6"/>
    <mergeCell ref="B7:B8"/>
    <mergeCell ref="B9:E9"/>
    <mergeCell ref="A1:H2"/>
    <mergeCell ref="A5:A9"/>
    <mergeCell ref="A16:A20"/>
    <mergeCell ref="B16:B17"/>
    <mergeCell ref="B18:B19"/>
    <mergeCell ref="B20:E20"/>
    <mergeCell ref="A11:A15"/>
    <mergeCell ref="A10:H10"/>
    <mergeCell ref="E3:E4"/>
    <mergeCell ref="G3:H3"/>
    <mergeCell ref="A21:A25"/>
    <mergeCell ref="B21:B22"/>
    <mergeCell ref="B23:B24"/>
    <mergeCell ref="B25:E25"/>
    <mergeCell ref="A26:A30"/>
    <mergeCell ref="B26:B27"/>
    <mergeCell ref="B28:B29"/>
    <mergeCell ref="B30:E30"/>
    <mergeCell ref="I1:O2"/>
    <mergeCell ref="I3:I4"/>
    <mergeCell ref="J3:J4"/>
    <mergeCell ref="K3:K4"/>
    <mergeCell ref="L3:N3"/>
  </mergeCells>
  <printOptions/>
  <pageMargins left="0.52" right="0.5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Header>&amp;C&amp;A</oddHeader>
    <oddFooter>&amp;L&amp;F&amp;C&amp;D&amp;Rsbc &gt; umg &gt;gg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25" sqref="H25"/>
    </sheetView>
  </sheetViews>
  <sheetFormatPr defaultColWidth="9.140625" defaultRowHeight="12.75"/>
  <cols>
    <col min="1" max="1" width="15.57421875" style="0" customWidth="1"/>
    <col min="2" max="2" width="3.421875" style="0" bestFit="1" customWidth="1"/>
    <col min="3" max="3" width="4.421875" style="0" customWidth="1"/>
    <col min="4" max="4" width="19.28125" style="0" bestFit="1" customWidth="1"/>
    <col min="5" max="5" width="20.00390625" style="0" customWidth="1"/>
    <col min="6" max="6" width="8.7109375" style="0" customWidth="1"/>
    <col min="7" max="7" width="10.00390625" style="0" bestFit="1" customWidth="1"/>
    <col min="8" max="8" width="12.421875" style="0" bestFit="1" customWidth="1"/>
    <col min="9" max="9" width="10.00390625" style="0" bestFit="1" customWidth="1"/>
    <col min="10" max="10" width="9.28125" style="0" bestFit="1" customWidth="1"/>
  </cols>
  <sheetData>
    <row r="1" spans="1:10" ht="12.75">
      <c r="A1" s="179" t="s">
        <v>65</v>
      </c>
      <c r="B1" s="180"/>
      <c r="C1" s="180"/>
      <c r="D1" s="180"/>
      <c r="E1" s="180"/>
      <c r="F1" s="180"/>
      <c r="G1" s="180"/>
      <c r="H1" s="180"/>
      <c r="I1" s="180"/>
      <c r="J1" s="181"/>
    </row>
    <row r="2" spans="1:10" ht="13.5" thickBot="1">
      <c r="A2" s="182"/>
      <c r="B2" s="183"/>
      <c r="C2" s="183"/>
      <c r="D2" s="183"/>
      <c r="E2" s="183"/>
      <c r="F2" s="183"/>
      <c r="G2" s="183"/>
      <c r="H2" s="183"/>
      <c r="I2" s="183"/>
      <c r="J2" s="184"/>
    </row>
    <row r="3" spans="1:10" ht="25.5" customHeight="1">
      <c r="A3" s="177" t="s">
        <v>9</v>
      </c>
      <c r="B3" s="178"/>
      <c r="C3" s="178"/>
      <c r="D3" s="178"/>
      <c r="E3" s="178"/>
      <c r="F3" s="178"/>
      <c r="G3" s="216" t="s">
        <v>69</v>
      </c>
      <c r="H3" s="137" t="s">
        <v>10</v>
      </c>
      <c r="I3" s="175" t="s">
        <v>11</v>
      </c>
      <c r="J3" s="176"/>
    </row>
    <row r="4" spans="1:10" ht="26.25" thickBot="1">
      <c r="A4" s="57" t="s">
        <v>8</v>
      </c>
      <c r="B4" s="187" t="s">
        <v>4</v>
      </c>
      <c r="C4" s="238"/>
      <c r="D4" s="238"/>
      <c r="E4" s="232"/>
      <c r="F4" s="138" t="s">
        <v>12</v>
      </c>
      <c r="G4" s="231"/>
      <c r="H4" s="110" t="s">
        <v>13</v>
      </c>
      <c r="I4" s="111" t="s">
        <v>5</v>
      </c>
      <c r="J4" s="61" t="s">
        <v>1</v>
      </c>
    </row>
    <row r="5" spans="1:10" ht="12.75">
      <c r="A5" s="239" t="s">
        <v>67</v>
      </c>
      <c r="B5" s="194" t="s">
        <v>17</v>
      </c>
      <c r="C5" s="3" t="s">
        <v>28</v>
      </c>
      <c r="D5" s="169"/>
      <c r="E5" s="169"/>
      <c r="F5" s="112"/>
      <c r="G5" s="113">
        <v>0</v>
      </c>
      <c r="H5" s="20">
        <f>F5*G5</f>
        <v>0</v>
      </c>
      <c r="I5" s="37">
        <f>H5</f>
        <v>0</v>
      </c>
      <c r="J5" s="54"/>
    </row>
    <row r="6" spans="1:10" ht="12.75">
      <c r="A6" s="240"/>
      <c r="B6" s="194"/>
      <c r="C6" s="2" t="s">
        <v>29</v>
      </c>
      <c r="D6" s="140"/>
      <c r="E6" s="140"/>
      <c r="F6" s="70"/>
      <c r="G6" s="141">
        <v>0</v>
      </c>
      <c r="H6" s="89">
        <v>0</v>
      </c>
      <c r="I6" s="142">
        <f>G6</f>
        <v>0</v>
      </c>
      <c r="J6" s="143"/>
    </row>
    <row r="7" spans="1:10" ht="12.75">
      <c r="A7" s="240"/>
      <c r="B7" s="196" t="s">
        <v>18</v>
      </c>
      <c r="C7" s="5" t="s">
        <v>30</v>
      </c>
      <c r="D7" s="144"/>
      <c r="E7" s="144"/>
      <c r="F7" s="145"/>
      <c r="G7" s="146">
        <v>0</v>
      </c>
      <c r="H7" s="147">
        <f>F7*G7</f>
        <v>0</v>
      </c>
      <c r="I7" s="148"/>
      <c r="J7" s="149">
        <f>H7</f>
        <v>0</v>
      </c>
    </row>
    <row r="8" spans="1:10" ht="12.75">
      <c r="A8" s="240"/>
      <c r="B8" s="196"/>
      <c r="C8" s="236" t="s">
        <v>58</v>
      </c>
      <c r="D8" s="159" t="s">
        <v>72</v>
      </c>
      <c r="E8" s="156" t="s">
        <v>68</v>
      </c>
      <c r="F8" s="174">
        <v>1</v>
      </c>
      <c r="G8" s="135">
        <v>36</v>
      </c>
      <c r="H8" s="132">
        <f>F8*G8</f>
        <v>36</v>
      </c>
      <c r="I8" s="133"/>
      <c r="J8" s="134">
        <f>H8</f>
        <v>36</v>
      </c>
    </row>
    <row r="9" spans="1:10" ht="12.75">
      <c r="A9" s="240"/>
      <c r="B9" s="120"/>
      <c r="C9" s="236"/>
      <c r="D9" s="160"/>
      <c r="E9" s="172" t="s">
        <v>74</v>
      </c>
      <c r="F9" s="150">
        <v>2</v>
      </c>
      <c r="G9" s="135">
        <v>11</v>
      </c>
      <c r="H9" s="44">
        <f>F9*G9</f>
        <v>22</v>
      </c>
      <c r="I9" s="133"/>
      <c r="J9" s="134">
        <f>H9</f>
        <v>22</v>
      </c>
    </row>
    <row r="10" spans="1:10" ht="12.75">
      <c r="A10" s="240"/>
      <c r="B10" s="120"/>
      <c r="C10" s="236"/>
      <c r="D10" s="161" t="s">
        <v>73</v>
      </c>
      <c r="E10" s="172" t="s">
        <v>70</v>
      </c>
      <c r="F10" s="150">
        <v>3</v>
      </c>
      <c r="G10" s="135">
        <v>50</v>
      </c>
      <c r="H10" s="44">
        <f>F10*G10</f>
        <v>150</v>
      </c>
      <c r="I10" s="133"/>
      <c r="J10" s="134">
        <f>H10</f>
        <v>150</v>
      </c>
    </row>
    <row r="11" spans="1:10" ht="13.5" thickBot="1">
      <c r="A11" s="240"/>
      <c r="B11" s="139"/>
      <c r="C11" s="237"/>
      <c r="D11" s="171" t="s">
        <v>71</v>
      </c>
      <c r="E11" s="173" t="s">
        <v>70</v>
      </c>
      <c r="F11" s="151">
        <v>3</v>
      </c>
      <c r="G11" s="136">
        <v>60</v>
      </c>
      <c r="H11" s="132">
        <f>F11*G11</f>
        <v>180</v>
      </c>
      <c r="I11" s="133"/>
      <c r="J11" s="134">
        <f>H11</f>
        <v>180</v>
      </c>
    </row>
    <row r="12" spans="1:10" ht="13.5" thickBot="1">
      <c r="A12" s="201"/>
      <c r="B12" s="234" t="s">
        <v>27</v>
      </c>
      <c r="C12" s="235"/>
      <c r="D12" s="199"/>
      <c r="E12" s="199"/>
      <c r="F12" s="235"/>
      <c r="G12" s="206"/>
      <c r="H12" s="81">
        <f>SUM(H5:H8)</f>
        <v>36</v>
      </c>
      <c r="I12" s="34">
        <f>SUM(I5:I11)</f>
        <v>0</v>
      </c>
      <c r="J12" s="36">
        <f>SUM(J5:J11)</f>
        <v>388</v>
      </c>
    </row>
    <row r="13" spans="1:10" ht="6" customHeight="1">
      <c r="A13" s="233"/>
      <c r="B13" s="233"/>
      <c r="C13" s="233"/>
      <c r="D13" s="233"/>
      <c r="E13" s="233"/>
      <c r="F13" s="233"/>
      <c r="G13" s="233"/>
      <c r="H13" s="233"/>
      <c r="I13" s="233"/>
      <c r="J13" s="233"/>
    </row>
    <row r="15" ht="13.5" thickBot="1"/>
    <row r="16" spans="1:10" ht="12.75">
      <c r="A16" s="128" t="s">
        <v>49</v>
      </c>
      <c r="B16" s="129" t="s">
        <v>17</v>
      </c>
      <c r="C16" s="121" t="s">
        <v>50</v>
      </c>
      <c r="D16" s="121"/>
      <c r="E16" s="121" t="s">
        <v>64</v>
      </c>
      <c r="F16" s="121"/>
      <c r="G16" s="121"/>
      <c r="H16" s="121"/>
      <c r="I16" s="121"/>
      <c r="J16" s="122"/>
    </row>
    <row r="17" spans="1:10" ht="12.75">
      <c r="A17" s="123"/>
      <c r="B17" s="130" t="s">
        <v>18</v>
      </c>
      <c r="C17" s="6" t="s">
        <v>54</v>
      </c>
      <c r="D17" s="6"/>
      <c r="E17" s="6" t="s">
        <v>64</v>
      </c>
      <c r="F17" s="6"/>
      <c r="G17" s="6"/>
      <c r="H17" s="6"/>
      <c r="I17" s="6"/>
      <c r="J17" s="124"/>
    </row>
    <row r="18" spans="1:10" ht="12.75">
      <c r="A18" s="123"/>
      <c r="B18" s="130" t="s">
        <v>32</v>
      </c>
      <c r="C18" s="6" t="s">
        <v>51</v>
      </c>
      <c r="D18" s="6"/>
      <c r="E18" s="6" t="s">
        <v>55</v>
      </c>
      <c r="F18" s="6"/>
      <c r="G18" s="6"/>
      <c r="H18" s="6"/>
      <c r="I18" s="6"/>
      <c r="J18" s="124"/>
    </row>
    <row r="19" spans="1:10" ht="12.75">
      <c r="A19" s="123"/>
      <c r="B19" s="130" t="s">
        <v>29</v>
      </c>
      <c r="C19" s="6" t="s">
        <v>52</v>
      </c>
      <c r="D19" s="6"/>
      <c r="E19" s="6" t="s">
        <v>53</v>
      </c>
      <c r="F19" s="6"/>
      <c r="G19" s="6"/>
      <c r="H19" s="6"/>
      <c r="I19" s="6"/>
      <c r="J19" s="124"/>
    </row>
    <row r="20" spans="1:10" ht="12.75">
      <c r="A20" s="123"/>
      <c r="B20" s="130" t="s">
        <v>30</v>
      </c>
      <c r="C20" s="6" t="s">
        <v>56</v>
      </c>
      <c r="D20" s="6"/>
      <c r="E20" s="6" t="s">
        <v>57</v>
      </c>
      <c r="F20" s="6"/>
      <c r="G20" s="6"/>
      <c r="H20" s="6"/>
      <c r="I20" s="6"/>
      <c r="J20" s="124"/>
    </row>
    <row r="21" spans="1:10" ht="12.75">
      <c r="A21" s="123"/>
      <c r="B21" s="130" t="s">
        <v>58</v>
      </c>
      <c r="C21" s="6" t="s">
        <v>59</v>
      </c>
      <c r="D21" s="6"/>
      <c r="E21" s="6" t="s">
        <v>60</v>
      </c>
      <c r="F21" s="6"/>
      <c r="G21" s="6"/>
      <c r="H21" s="6"/>
      <c r="I21" s="6"/>
      <c r="J21" s="124"/>
    </row>
    <row r="22" spans="1:10" ht="12.75">
      <c r="A22" s="123"/>
      <c r="B22" s="130" t="s">
        <v>61</v>
      </c>
      <c r="C22" s="6" t="s">
        <v>63</v>
      </c>
      <c r="D22" s="6"/>
      <c r="E22" s="6" t="s">
        <v>75</v>
      </c>
      <c r="F22" s="6"/>
      <c r="G22" s="6"/>
      <c r="H22" s="6"/>
      <c r="I22" s="6"/>
      <c r="J22" s="124"/>
    </row>
    <row r="23" spans="1:10" ht="13.5" thickBot="1">
      <c r="A23" s="125"/>
      <c r="B23" s="131"/>
      <c r="C23" s="126"/>
      <c r="D23" s="126"/>
      <c r="E23" s="126"/>
      <c r="F23" s="126"/>
      <c r="G23" s="126"/>
      <c r="H23" s="126"/>
      <c r="I23" s="126"/>
      <c r="J23" s="127"/>
    </row>
  </sheetData>
  <mergeCells count="11">
    <mergeCell ref="A1:J2"/>
    <mergeCell ref="A5:A12"/>
    <mergeCell ref="A13:J13"/>
    <mergeCell ref="G3:G4"/>
    <mergeCell ref="I3:J3"/>
    <mergeCell ref="A3:F3"/>
    <mergeCell ref="B5:B6"/>
    <mergeCell ref="B7:B8"/>
    <mergeCell ref="B12:G12"/>
    <mergeCell ref="C8:C11"/>
    <mergeCell ref="B4:E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&amp;L&amp;F&amp;C&amp;D&amp;Rsbc &gt; umg &gt;gg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G18" sqref="G18"/>
    </sheetView>
  </sheetViews>
  <sheetFormatPr defaultColWidth="9.140625" defaultRowHeight="12.75"/>
  <cols>
    <col min="1" max="1" width="15.57421875" style="0" customWidth="1"/>
    <col min="2" max="2" width="3.421875" style="0" bestFit="1" customWidth="1"/>
    <col min="3" max="3" width="4.421875" style="0" customWidth="1"/>
    <col min="4" max="4" width="19.28125" style="0" bestFit="1" customWidth="1"/>
    <col min="5" max="5" width="20.00390625" style="0" customWidth="1"/>
    <col min="6" max="6" width="8.7109375" style="0" customWidth="1"/>
    <col min="7" max="7" width="10.00390625" style="0" bestFit="1" customWidth="1"/>
    <col min="8" max="8" width="12.421875" style="0" bestFit="1" customWidth="1"/>
    <col min="9" max="9" width="10.00390625" style="0" bestFit="1" customWidth="1"/>
    <col min="10" max="10" width="9.28125" style="0" bestFit="1" customWidth="1"/>
  </cols>
  <sheetData>
    <row r="1" spans="1:10" ht="12.75">
      <c r="A1" s="179" t="s">
        <v>78</v>
      </c>
      <c r="B1" s="180"/>
      <c r="C1" s="180"/>
      <c r="D1" s="180"/>
      <c r="E1" s="180"/>
      <c r="F1" s="180"/>
      <c r="G1" s="180"/>
      <c r="H1" s="180"/>
      <c r="I1" s="180"/>
      <c r="J1" s="181"/>
    </row>
    <row r="2" spans="1:10" ht="13.5" thickBot="1">
      <c r="A2" s="182"/>
      <c r="B2" s="183"/>
      <c r="C2" s="183"/>
      <c r="D2" s="183"/>
      <c r="E2" s="183"/>
      <c r="F2" s="183"/>
      <c r="G2" s="183"/>
      <c r="H2" s="183"/>
      <c r="I2" s="183"/>
      <c r="J2" s="184"/>
    </row>
    <row r="3" spans="1:10" ht="25.5" customHeight="1">
      <c r="A3" s="177" t="s">
        <v>9</v>
      </c>
      <c r="B3" s="178"/>
      <c r="C3" s="178"/>
      <c r="D3" s="178"/>
      <c r="E3" s="178"/>
      <c r="F3" s="178"/>
      <c r="G3" s="216" t="s">
        <v>77</v>
      </c>
      <c r="H3" s="137" t="s">
        <v>10</v>
      </c>
      <c r="I3" s="175" t="s">
        <v>11</v>
      </c>
      <c r="J3" s="176"/>
    </row>
    <row r="4" spans="1:10" ht="26.25" thickBot="1">
      <c r="A4" s="57" t="s">
        <v>8</v>
      </c>
      <c r="B4" s="187" t="s">
        <v>4</v>
      </c>
      <c r="C4" s="238"/>
      <c r="D4" s="238"/>
      <c r="E4" s="232"/>
      <c r="F4" s="138" t="s">
        <v>12</v>
      </c>
      <c r="G4" s="231"/>
      <c r="H4" s="110" t="s">
        <v>13</v>
      </c>
      <c r="I4" s="111" t="s">
        <v>5</v>
      </c>
      <c r="J4" s="61" t="s">
        <v>1</v>
      </c>
    </row>
    <row r="5" spans="1:10" ht="12.75">
      <c r="A5" s="202" t="s">
        <v>67</v>
      </c>
      <c r="B5" s="241" t="s">
        <v>17</v>
      </c>
      <c r="C5" s="3" t="s">
        <v>28</v>
      </c>
      <c r="D5" s="168"/>
      <c r="E5" s="169"/>
      <c r="F5" s="41"/>
      <c r="G5" s="113"/>
      <c r="H5" s="20">
        <f>F5*G5</f>
        <v>0</v>
      </c>
      <c r="I5" s="37">
        <f>H5</f>
        <v>0</v>
      </c>
      <c r="J5" s="54"/>
    </row>
    <row r="6" spans="1:10" ht="12.75">
      <c r="A6" s="200"/>
      <c r="B6" s="241"/>
      <c r="C6" s="2" t="s">
        <v>29</v>
      </c>
      <c r="D6" s="157"/>
      <c r="E6" s="140"/>
      <c r="F6" s="70"/>
      <c r="G6" s="141">
        <v>0</v>
      </c>
      <c r="H6" s="89">
        <v>0</v>
      </c>
      <c r="I6" s="142">
        <f>G6</f>
        <v>0</v>
      </c>
      <c r="J6" s="143"/>
    </row>
    <row r="7" spans="1:10" ht="12.75">
      <c r="A7" s="200"/>
      <c r="B7" s="242" t="s">
        <v>18</v>
      </c>
      <c r="C7" s="5" t="s">
        <v>30</v>
      </c>
      <c r="D7" s="158"/>
      <c r="E7" s="144"/>
      <c r="F7" s="145"/>
      <c r="G7" s="146">
        <v>0</v>
      </c>
      <c r="H7" s="147">
        <f>F7*G7</f>
        <v>0</v>
      </c>
      <c r="I7" s="148"/>
      <c r="J7" s="149">
        <f>H7</f>
        <v>0</v>
      </c>
    </row>
    <row r="8" spans="1:10" ht="12.75">
      <c r="A8" s="200"/>
      <c r="B8" s="242"/>
      <c r="C8" s="236" t="s">
        <v>58</v>
      </c>
      <c r="D8" s="159"/>
      <c r="E8" s="152"/>
      <c r="F8" s="164"/>
      <c r="G8" s="162"/>
      <c r="H8" s="132">
        <f>F8*G8</f>
        <v>0</v>
      </c>
      <c r="I8" s="133"/>
      <c r="J8" s="134">
        <f>H8</f>
        <v>0</v>
      </c>
    </row>
    <row r="9" spans="1:10" ht="12.75">
      <c r="A9" s="200"/>
      <c r="B9" s="170"/>
      <c r="C9" s="236"/>
      <c r="D9" s="160"/>
      <c r="E9" s="4"/>
      <c r="F9" s="165"/>
      <c r="G9" s="163"/>
      <c r="H9" s="44">
        <f>F9*G9</f>
        <v>0</v>
      </c>
      <c r="I9" s="133"/>
      <c r="J9" s="134">
        <f>H9</f>
        <v>0</v>
      </c>
    </row>
    <row r="10" spans="1:10" ht="12.75">
      <c r="A10" s="200"/>
      <c r="B10" s="170"/>
      <c r="C10" s="236"/>
      <c r="D10" s="161"/>
      <c r="E10" s="4"/>
      <c r="F10" s="165"/>
      <c r="G10" s="163"/>
      <c r="H10" s="44">
        <f>F10*G10</f>
        <v>0</v>
      </c>
      <c r="I10" s="133"/>
      <c r="J10" s="134">
        <f>H10</f>
        <v>0</v>
      </c>
    </row>
    <row r="11" spans="1:10" ht="13.5" thickBot="1">
      <c r="A11" s="200"/>
      <c r="B11" s="170"/>
      <c r="C11" s="236"/>
      <c r="D11" s="166"/>
      <c r="E11" s="153"/>
      <c r="F11" s="95"/>
      <c r="G11" s="167"/>
      <c r="H11" s="132">
        <f>F11*G11</f>
        <v>0</v>
      </c>
      <c r="I11" s="133"/>
      <c r="J11" s="134">
        <f>H11</f>
        <v>0</v>
      </c>
    </row>
    <row r="12" spans="1:10" ht="13.5" thickBot="1">
      <c r="A12" s="215"/>
      <c r="B12" s="199" t="s">
        <v>27</v>
      </c>
      <c r="C12" s="199"/>
      <c r="D12" s="199"/>
      <c r="E12" s="199"/>
      <c r="F12" s="199"/>
      <c r="G12" s="206"/>
      <c r="H12" s="81">
        <f>SUM(H5:H8)</f>
        <v>0</v>
      </c>
      <c r="I12" s="34">
        <f>SUM(I5:I11)</f>
        <v>0</v>
      </c>
      <c r="J12" s="36">
        <f>SUM(J5:J11)</f>
        <v>0</v>
      </c>
    </row>
    <row r="13" spans="1:10" ht="6" customHeight="1">
      <c r="A13" s="233"/>
      <c r="B13" s="233"/>
      <c r="C13" s="233"/>
      <c r="D13" s="233"/>
      <c r="E13" s="233"/>
      <c r="F13" s="233"/>
      <c r="G13" s="233"/>
      <c r="H13" s="233"/>
      <c r="I13" s="233"/>
      <c r="J13" s="233"/>
    </row>
    <row r="15" ht="13.5" thickBot="1"/>
    <row r="16" spans="1:10" ht="12.75">
      <c r="A16" s="128" t="s">
        <v>49</v>
      </c>
      <c r="B16" s="129" t="s">
        <v>17</v>
      </c>
      <c r="C16" s="121" t="s">
        <v>50</v>
      </c>
      <c r="D16" s="121"/>
      <c r="E16" s="121" t="s">
        <v>64</v>
      </c>
      <c r="F16" s="121"/>
      <c r="G16" s="121"/>
      <c r="H16" s="121"/>
      <c r="I16" s="121"/>
      <c r="J16" s="122"/>
    </row>
    <row r="17" spans="1:10" ht="12.75">
      <c r="A17" s="123"/>
      <c r="B17" s="130" t="s">
        <v>18</v>
      </c>
      <c r="C17" s="6" t="s">
        <v>54</v>
      </c>
      <c r="D17" s="6"/>
      <c r="E17" s="6" t="s">
        <v>64</v>
      </c>
      <c r="F17" s="6"/>
      <c r="G17" s="6"/>
      <c r="H17" s="6"/>
      <c r="I17" s="6"/>
      <c r="J17" s="124"/>
    </row>
    <row r="18" spans="1:10" ht="12.75">
      <c r="A18" s="123"/>
      <c r="B18" s="130" t="s">
        <v>32</v>
      </c>
      <c r="C18" s="6" t="s">
        <v>51</v>
      </c>
      <c r="D18" s="6"/>
      <c r="E18" s="6" t="s">
        <v>55</v>
      </c>
      <c r="F18" s="6"/>
      <c r="G18" s="6"/>
      <c r="H18" s="6"/>
      <c r="I18" s="6"/>
      <c r="J18" s="124"/>
    </row>
    <row r="19" spans="1:10" ht="12.75">
      <c r="A19" s="123"/>
      <c r="B19" s="130" t="s">
        <v>29</v>
      </c>
      <c r="C19" s="6" t="s">
        <v>52</v>
      </c>
      <c r="D19" s="6"/>
      <c r="E19" s="6" t="s">
        <v>53</v>
      </c>
      <c r="F19" s="6"/>
      <c r="G19" s="6"/>
      <c r="H19" s="6"/>
      <c r="I19" s="6"/>
      <c r="J19" s="124"/>
    </row>
    <row r="20" spans="1:10" ht="12.75">
      <c r="A20" s="123"/>
      <c r="B20" s="130" t="s">
        <v>30</v>
      </c>
      <c r="C20" s="6" t="s">
        <v>56</v>
      </c>
      <c r="D20" s="6"/>
      <c r="E20" s="6" t="s">
        <v>57</v>
      </c>
      <c r="F20" s="6"/>
      <c r="G20" s="6"/>
      <c r="H20" s="6"/>
      <c r="I20" s="6"/>
      <c r="J20" s="124"/>
    </row>
    <row r="21" spans="1:10" ht="12.75">
      <c r="A21" s="123"/>
      <c r="B21" s="130" t="s">
        <v>58</v>
      </c>
      <c r="C21" s="6" t="s">
        <v>59</v>
      </c>
      <c r="D21" s="6"/>
      <c r="E21" s="6" t="s">
        <v>60</v>
      </c>
      <c r="F21" s="6"/>
      <c r="G21" s="6"/>
      <c r="H21" s="6"/>
      <c r="I21" s="6"/>
      <c r="J21" s="124"/>
    </row>
    <row r="22" spans="1:10" ht="12.75">
      <c r="A22" s="123"/>
      <c r="B22" s="130" t="s">
        <v>61</v>
      </c>
      <c r="C22" s="6" t="s">
        <v>79</v>
      </c>
      <c r="D22" s="6"/>
      <c r="E22" s="6" t="s">
        <v>76</v>
      </c>
      <c r="F22" s="6"/>
      <c r="G22" s="6"/>
      <c r="H22" s="6"/>
      <c r="I22" s="6"/>
      <c r="J22" s="124"/>
    </row>
    <row r="23" spans="1:10" ht="13.5" thickBot="1">
      <c r="A23" s="125"/>
      <c r="B23" s="131"/>
      <c r="C23" s="126"/>
      <c r="D23" s="126"/>
      <c r="E23" s="126"/>
      <c r="F23" s="126"/>
      <c r="G23" s="126"/>
      <c r="H23" s="126"/>
      <c r="I23" s="126"/>
      <c r="J23" s="127"/>
    </row>
  </sheetData>
  <mergeCells count="11">
    <mergeCell ref="B4:E4"/>
    <mergeCell ref="A1:J2"/>
    <mergeCell ref="A5:A12"/>
    <mergeCell ref="A13:J13"/>
    <mergeCell ref="G3:G4"/>
    <mergeCell ref="I3:J3"/>
    <mergeCell ref="A3:F3"/>
    <mergeCell ref="B5:B6"/>
    <mergeCell ref="B7:B8"/>
    <mergeCell ref="B12:G12"/>
    <mergeCell ref="C8:C1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&amp;L&amp;F&amp;C&amp;D&amp;Rsbc &gt; umg &gt;gg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Grandi Giovanni</dc:creator>
  <cp:keywords/>
  <dc:description/>
  <cp:lastModifiedBy>Grandi Giovanni / FUMC005</cp:lastModifiedBy>
  <cp:lastPrinted>2007-03-20T14:08:23Z</cp:lastPrinted>
  <dcterms:created xsi:type="dcterms:W3CDTF">2007-02-06T11:21:10Z</dcterms:created>
  <dcterms:modified xsi:type="dcterms:W3CDTF">2009-09-22T14:51:43Z</dcterms:modified>
  <cp:category/>
  <cp:version/>
  <cp:contentType/>
  <cp:contentStatus/>
</cp:coreProperties>
</file>