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435" activeTab="0"/>
  </bookViews>
  <sheets>
    <sheet name="Q_tab_internet_costi_glob" sheetId="1" r:id="rId1"/>
  </sheets>
  <definedNames>
    <definedName name="Q_tab_internet_costi_glob">'Q_tab_internet_costi_glob'!$A$9:$D$300</definedName>
  </definedNames>
  <calcPr fullCalcOnLoad="1"/>
</workbook>
</file>

<file path=xl/sharedStrings.xml><?xml version="1.0" encoding="utf-8"?>
<sst xmlns="http://schemas.openxmlformats.org/spreadsheetml/2006/main" count="281" uniqueCount="267">
  <si>
    <t>Consorzio raccolta rifiuti Alta Valle di Muggio</t>
  </si>
  <si>
    <t>Bruzella</t>
  </si>
  <si>
    <t>Cabbio</t>
  </si>
  <si>
    <t>Casima</t>
  </si>
  <si>
    <t>Monte</t>
  </si>
  <si>
    <t>Muggio</t>
  </si>
  <si>
    <t>Consorzio raccolta rifiuti Bellinzona Sud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</si>
  <si>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</si>
  <si>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</si>
  <si>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</si>
  <si>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</si>
  <si>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</si>
  <si>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</si>
  <si>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</si>
  <si>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</si>
  <si>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</si>
  <si>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</si>
  <si>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</si>
  <si>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</si>
  <si>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Comuni con la raccolta in proprio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</si>
  <si>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</si>
  <si>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</si>
  <si>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</si>
  <si>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</si>
  <si>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</si>
  <si>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</si>
  <si>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</si>
  <si>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</si>
  <si>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</si>
  <si>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</si>
  <si>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</si>
  <si>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</si>
  <si>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</si>
  <si>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</si>
  <si>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</si>
  <si>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</si>
  <si>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</si>
  <si>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</si>
  <si>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</si>
  <si>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</si>
  <si>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</si>
  <si>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</si>
  <si>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Cagiallo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</si>
  <si>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</si>
  <si>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</si>
  <si>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</si>
  <si>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</si>
  <si>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</si>
  <si>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</si>
  <si>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</si>
  <si>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</si>
  <si>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</si>
  <si>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</si>
  <si>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</si>
  <si>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</si>
  <si>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</si>
  <si>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</si>
  <si>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</si>
  <si>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</si>
  <si>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</si>
  <si>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</si>
  <si>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</si>
  <si>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</si>
  <si>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</si>
  <si>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</si>
  <si>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</si>
  <si>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</si>
  <si>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</si>
  <si>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</si>
  <si>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</si>
  <si>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</si>
  <si>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</si>
  <si>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</si>
  <si>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</si>
  <si>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</si>
  <si>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</si>
  <si>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</si>
  <si>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</si>
  <si>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</si>
  <si>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</si>
  <si>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</si>
  <si>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</si>
  <si>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</si>
  <si>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</si>
  <si>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</si>
  <si>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</si>
  <si>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</si>
  <si>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</si>
  <si>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</si>
  <si>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</si>
  <si>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</si>
  <si>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</si>
  <si>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</si>
  <si>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</si>
  <si>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</si>
  <si>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</si>
  <si>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</si>
  <si>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</si>
  <si>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</si>
  <si>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</si>
  <si>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</si>
  <si>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</si>
  <si>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</si>
  <si>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</si>
  <si>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</si>
  <si>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</si>
  <si>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</si>
  <si>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</si>
  <si>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</si>
  <si>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Sala Capriasca</t>
  </si>
  <si>
    <t>Salorino</t>
  </si>
  <si>
    <t>Savosa</t>
  </si>
  <si>
    <t>Sessa</t>
  </si>
  <si>
    <t>Sonvico</t>
  </si>
  <si>
    <t>Sorengo</t>
  </si>
  <si>
    <t>Stabio</t>
  </si>
  <si>
    <t>Tenero-Contra</t>
  </si>
  <si>
    <t>Tesserete</t>
  </si>
  <si>
    <t>Torricella-Taverne</t>
  </si>
  <si>
    <t>Tremona</t>
  </si>
  <si>
    <t>Vacallo</t>
  </si>
  <si>
    <t>Vaglio</t>
  </si>
  <si>
    <t>Vernate</t>
  </si>
  <si>
    <t>Vezia</t>
  </si>
  <si>
    <t>Vico Morcote</t>
  </si>
  <si>
    <t>Viganello</t>
  </si>
  <si>
    <t>Villa Luganese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</si>
  <si>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</si>
  <si>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</si>
  <si>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</si>
  <si>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</si>
  <si>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</si>
  <si>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</si>
  <si>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</si>
  <si>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</si>
  <si>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</si>
  <si>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</si>
  <si>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</si>
  <si>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</si>
  <si>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</si>
  <si>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</si>
  <si>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</si>
  <si>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</si>
  <si>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</si>
  <si>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</si>
  <si>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</si>
  <si>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</si>
  <si>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</si>
  <si>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</si>
  <si>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</si>
  <si>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</si>
  <si>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</si>
  <si>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</si>
  <si>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</si>
  <si>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</si>
  <si>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</si>
  <si>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</si>
  <si>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</si>
  <si>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</si>
  <si>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</si>
  <si>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</si>
  <si>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</si>
  <si>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</si>
  <si>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</si>
  <si>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</si>
  <si>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</si>
  <si>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</si>
  <si>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</si>
  <si>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</si>
  <si>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</si>
  <si>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</si>
  <si>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</si>
  <si>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</si>
  <si>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</si>
  <si>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</si>
  <si>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</si>
  <si>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</si>
  <si>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</si>
  <si>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</si>
  <si>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Consorzio raccolta rifiuti Alto e Medio Malcantone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</si>
  <si>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</si>
  <si>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</si>
  <si>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</si>
  <si>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</si>
  <si>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</si>
  <si>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</si>
  <si>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</si>
  <si>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</si>
  <si>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</si>
  <si>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Consorzio raccolta rifiuti Alta Capriasca</t>
  </si>
  <si>
    <t>Bidogno</t>
  </si>
  <si>
    <t>Corticiasca</t>
  </si>
  <si>
    <t>Lopagno</t>
  </si>
  <si>
    <t>Roveredo (Ti)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</si>
  <si>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</si>
  <si>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</si>
  <si>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</si>
  <si>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</si>
  <si>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</si>
  <si>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</si>
  <si>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Bironico</t>
  </si>
  <si>
    <t>Camignolo</t>
  </si>
  <si>
    <t>Isone</t>
  </si>
  <si>
    <t>Medeglia</t>
  </si>
  <si>
    <t>Mezzovico-Vira</t>
  </si>
  <si>
    <t>Rivera</t>
  </si>
  <si>
    <t>Sigirino</t>
  </si>
  <si>
    <t>Consorzio raccolta rifiuti Terre di Pedemonte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</si>
  <si>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</si>
  <si>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</si>
  <si>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</si>
  <si>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</si>
  <si>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</si>
  <si>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</si>
  <si>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</si>
  <si>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</si>
  <si>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</si>
  <si>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</si>
  <si>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</si>
  <si>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Consorzio raccolta rifiuti Valle Maggia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</si>
  <si>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</si>
  <si>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</si>
  <si>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</si>
  <si>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</si>
  <si>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</si>
  <si>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</si>
  <si>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</si>
  <si>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</si>
  <si>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</si>
  <si>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</si>
  <si>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</si>
  <si>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</si>
  <si>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</si>
  <si>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</si>
  <si>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</si>
  <si>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</si>
  <si>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</si>
  <si>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</si>
  <si>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</si>
  <si>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</si>
  <si>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</si>
  <si>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</si>
  <si>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Consorzio raccolta rifiuti Valle Verzasca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</si>
  <si>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</si>
  <si>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</si>
  <si>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</si>
  <si>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</si>
  <si>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</si>
  <si>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</si>
  <si>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</si>
  <si>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Servizio intercomunale raccolta rifiuti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</si>
  <si>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</si>
  <si>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</si>
  <si>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</si>
  <si>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</si>
  <si>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</si>
  <si>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</si>
  <si>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</si>
  <si>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Fr.</t>
  </si>
  <si>
    <t>Totale</t>
  </si>
  <si>
    <t xml:space="preserve">Totale </t>
  </si>
  <si>
    <t>COPERTURA COSTI</t>
  </si>
  <si>
    <t>%</t>
  </si>
  <si>
    <t>Copertura</t>
  </si>
  <si>
    <t>entrate</t>
  </si>
  <si>
    <t>costi urbani</t>
  </si>
  <si>
    <t>Copertura dei costi globali per il settore dei rifiuti urbani nel 2001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</si>
</sst>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2" borderId="0" xfId="19" applyNumberFormat="1" applyFont="1" applyFill="1" applyBorder="1" applyAlignment="1" applyProtection="1">
      <alignment/>
      <protection/>
    </xf>
    <xf numFmtId="3" fontId="8" fillId="2" borderId="0" xfId="19" applyNumberFormat="1" applyFont="1" applyFill="1" applyBorder="1">
      <alignment/>
      <protection/>
    </xf>
    <xf numFmtId="172" fontId="8" fillId="2" borderId="0" xfId="19" applyNumberFormat="1" applyFont="1" applyFill="1" applyBorder="1">
      <alignment/>
      <protection/>
    </xf>
    <xf numFmtId="0" fontId="8" fillId="2" borderId="0" xfId="19" applyFont="1" applyFill="1" applyBorder="1">
      <alignment/>
      <protection/>
    </xf>
    <xf numFmtId="0" fontId="9" fillId="2" borderId="0" xfId="19" applyFont="1" applyFill="1" applyBorder="1">
      <alignment/>
      <protection/>
    </xf>
    <xf numFmtId="0" fontId="9" fillId="3" borderId="0" xfId="19" applyFont="1" applyFill="1" applyBorder="1">
      <alignment/>
      <protection/>
    </xf>
    <xf numFmtId="3" fontId="9" fillId="3" borderId="0" xfId="19" applyNumberFormat="1" applyFont="1" applyFill="1" applyBorder="1" applyAlignment="1">
      <alignment horizontal="left"/>
      <protection/>
    </xf>
    <xf numFmtId="172" fontId="9" fillId="3" borderId="0" xfId="19" applyNumberFormat="1" applyFont="1" applyFill="1" applyBorder="1" applyAlignment="1">
      <alignment horizontal="center"/>
      <protection/>
    </xf>
    <xf numFmtId="3" fontId="9" fillId="3" borderId="0" xfId="19" applyNumberFormat="1" applyFont="1" applyFill="1" applyBorder="1" applyAlignment="1">
      <alignment horizontal="center"/>
      <protection/>
    </xf>
    <xf numFmtId="172" fontId="8" fillId="3" borderId="0" xfId="19" applyNumberFormat="1" applyFont="1" applyFill="1" applyBorder="1" applyAlignment="1">
      <alignment horizontal="right"/>
      <protection/>
    </xf>
    <xf numFmtId="3" fontId="8" fillId="3" borderId="0" xfId="19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3" fontId="9" fillId="4" borderId="0" xfId="19" applyNumberFormat="1" applyFont="1" applyFill="1" applyBorder="1" applyAlignment="1">
      <alignment horizontal="center"/>
      <protection/>
    </xf>
    <xf numFmtId="3" fontId="8" fillId="4" borderId="0" xfId="19" applyNumberFormat="1" applyFont="1" applyFill="1" applyBorder="1" applyAlignment="1">
      <alignment horizontal="right"/>
      <protection/>
    </xf>
    <xf numFmtId="172" fontId="8" fillId="4" borderId="0" xfId="19" applyNumberFormat="1" applyFont="1" applyFill="1" applyBorder="1" applyAlignment="1">
      <alignment horizontal="right"/>
      <protection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Q_tab_internet_costi_glob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1ED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showGridLines="0"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K20" sqref="K20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4" width="16.140625" style="13" bestFit="1" customWidth="1"/>
    <col min="5" max="5" width="12.00390625" style="1" bestFit="1" customWidth="1"/>
  </cols>
  <sheetData>
    <row r="1" spans="1:5" ht="12.75">
      <c r="A1" s="2" t="s">
        <v>266</v>
      </c>
      <c r="B1" s="3"/>
      <c r="C1" s="3"/>
      <c r="D1" s="3"/>
      <c r="E1" s="4"/>
    </row>
    <row r="2" spans="1:5" ht="12.75">
      <c r="A2" s="5"/>
      <c r="B2" s="3"/>
      <c r="C2" s="3"/>
      <c r="D2" s="3"/>
      <c r="E2" s="4"/>
    </row>
    <row r="3" spans="1:5" ht="12.75">
      <c r="A3" s="6" t="s">
        <v>261</v>
      </c>
      <c r="B3" s="3"/>
      <c r="C3" s="3"/>
      <c r="D3" s="3"/>
      <c r="E3" s="4"/>
    </row>
    <row r="4" spans="1:5" ht="12.75">
      <c r="A4" s="7"/>
      <c r="B4" s="8"/>
      <c r="C4" s="8" t="s">
        <v>260</v>
      </c>
      <c r="D4" s="8" t="s">
        <v>260</v>
      </c>
      <c r="E4" s="9" t="s">
        <v>263</v>
      </c>
    </row>
    <row r="5" spans="1:5" ht="12.75">
      <c r="A5" s="7"/>
      <c r="B5" s="8"/>
      <c r="C5" s="8" t="s">
        <v>265</v>
      </c>
      <c r="D5" s="8" t="s">
        <v>264</v>
      </c>
      <c r="E5" s="9"/>
    </row>
    <row r="6" spans="1:5" ht="12.75">
      <c r="A6" s="7"/>
      <c r="B6" s="10"/>
      <c r="C6" s="12" t="s">
        <v>258</v>
      </c>
      <c r="D6" s="12" t="s">
        <v>258</v>
      </c>
      <c r="E6" s="11" t="s">
        <v>262</v>
      </c>
    </row>
    <row r="7" spans="1:5" ht="12.75">
      <c r="A7" s="7"/>
      <c r="B7" s="10"/>
      <c r="C7" s="12"/>
      <c r="D7" s="12"/>
      <c r="E7" s="11"/>
    </row>
    <row r="8" spans="1:5" ht="12.75">
      <c r="A8" s="17" t="s">
        <v>0</v>
      </c>
      <c r="B8" s="18"/>
      <c r="C8" s="19"/>
      <c r="D8" s="19"/>
      <c r="E8" s="20"/>
    </row>
    <row r="9" spans="1:5" ht="12.75">
      <c r="A9" s="21"/>
      <c r="B9" s="21" t="s">
        <v>1</v>
      </c>
      <c r="C9" s="22">
        <v>30106</v>
      </c>
      <c r="D9" s="22">
        <v>11050</v>
      </c>
      <c r="E9" s="23">
        <f>D9*100/C9</f>
        <v>36.703647113532185</v>
      </c>
    </row>
    <row r="10" spans="1:5" ht="12.75">
      <c r="A10" s="21"/>
      <c r="B10" s="21" t="s">
        <v>2</v>
      </c>
      <c r="C10" s="22">
        <v>33000</v>
      </c>
      <c r="D10" s="22">
        <v>15500</v>
      </c>
      <c r="E10" s="23">
        <f>D10*100/C10</f>
        <v>46.96969696969697</v>
      </c>
    </row>
    <row r="11" spans="1:5" ht="12.75">
      <c r="A11" s="21"/>
      <c r="B11" s="21" t="s">
        <v>3</v>
      </c>
      <c r="C11" s="22">
        <v>12180</v>
      </c>
      <c r="D11" s="22">
        <v>6010</v>
      </c>
      <c r="E11" s="23">
        <f>D11*100/C11</f>
        <v>49.343185550082104</v>
      </c>
    </row>
    <row r="12" spans="1:5" ht="12.75">
      <c r="A12" s="21"/>
      <c r="B12" s="21" t="s">
        <v>4</v>
      </c>
      <c r="C12" s="22">
        <v>18079</v>
      </c>
      <c r="D12" s="22">
        <v>7730</v>
      </c>
      <c r="E12" s="23">
        <f aca="true" t="shared" si="0" ref="E12:E83">D12*100/C12</f>
        <v>42.75678964544499</v>
      </c>
    </row>
    <row r="13" spans="1:5" ht="12.75">
      <c r="A13" s="21"/>
      <c r="B13" s="21" t="s">
        <v>5</v>
      </c>
      <c r="C13" s="22">
        <v>41000</v>
      </c>
      <c r="D13" s="22">
        <v>32000</v>
      </c>
      <c r="E13" s="23">
        <f t="shared" si="0"/>
        <v>78.04878048780488</v>
      </c>
    </row>
    <row r="14" spans="1:5" ht="12.75">
      <c r="A14" s="17" t="s">
        <v>259</v>
      </c>
      <c r="B14" s="17"/>
      <c r="C14" s="24">
        <f>SUM(C9:C13)</f>
        <v>134365</v>
      </c>
      <c r="D14" s="24">
        <f>SUM(D9:D13)</f>
        <v>72290</v>
      </c>
      <c r="E14" s="25">
        <f t="shared" si="0"/>
        <v>53.80121311353403</v>
      </c>
    </row>
    <row r="15" spans="1:5" ht="12.75">
      <c r="A15" s="14"/>
      <c r="B15" s="14"/>
      <c r="C15" s="15"/>
      <c r="D15" s="15"/>
      <c r="E15" s="16"/>
    </row>
    <row r="16" spans="1:5" ht="12.75">
      <c r="A16" s="14"/>
      <c r="B16" s="14"/>
      <c r="C16" s="15"/>
      <c r="D16" s="15"/>
      <c r="E16" s="16"/>
    </row>
    <row r="17" spans="1:5" ht="12.75">
      <c r="A17" s="17" t="s">
        <v>6</v>
      </c>
      <c r="B17" s="17"/>
      <c r="C17" s="24"/>
      <c r="D17" s="24"/>
      <c r="E17" s="25"/>
    </row>
    <row r="18" spans="1:5" ht="13.5" customHeight="1">
      <c r="A18" s="21"/>
      <c r="B18" s="21" t="s">
        <v>7</v>
      </c>
      <c r="C18" s="22">
        <v>233753</v>
      </c>
      <c r="D18" s="22">
        <v>149954</v>
      </c>
      <c r="E18" s="23">
        <f t="shared" si="0"/>
        <v>64.15062052679538</v>
      </c>
    </row>
    <row r="19" spans="1:5" ht="12.75">
      <c r="A19" s="21"/>
      <c r="B19" s="21" t="s">
        <v>8</v>
      </c>
      <c r="C19" s="22">
        <v>275268</v>
      </c>
      <c r="D19" s="22">
        <v>172381</v>
      </c>
      <c r="E19" s="23">
        <f t="shared" si="0"/>
        <v>62.62297106819536</v>
      </c>
    </row>
    <row r="20" spans="1:5" ht="12.75">
      <c r="A20" s="21"/>
      <c r="B20" s="21" t="s">
        <v>9</v>
      </c>
      <c r="C20" s="22">
        <v>99700</v>
      </c>
      <c r="D20" s="22">
        <v>74867</v>
      </c>
      <c r="E20" s="23">
        <f t="shared" si="0"/>
        <v>75.09227683049147</v>
      </c>
    </row>
    <row r="21" spans="1:5" ht="12.75">
      <c r="A21" s="21"/>
      <c r="B21" s="21" t="s">
        <v>10</v>
      </c>
      <c r="C21" s="22">
        <v>140500</v>
      </c>
      <c r="D21" s="22">
        <v>71000</v>
      </c>
      <c r="E21" s="23">
        <f t="shared" si="0"/>
        <v>50.5338078291815</v>
      </c>
    </row>
    <row r="22" spans="1:5" ht="12.75">
      <c r="A22" s="21"/>
      <c r="B22" s="21" t="s">
        <v>11</v>
      </c>
      <c r="C22" s="22">
        <v>154266</v>
      </c>
      <c r="D22" s="22">
        <v>149040</v>
      </c>
      <c r="E22" s="23">
        <f t="shared" si="0"/>
        <v>96.6123449107386</v>
      </c>
    </row>
    <row r="23" spans="1:5" ht="12.75">
      <c r="A23" s="21"/>
      <c r="B23" s="21" t="s">
        <v>12</v>
      </c>
      <c r="C23" s="22">
        <v>96400</v>
      </c>
      <c r="D23" s="22">
        <v>70635</v>
      </c>
      <c r="E23" s="23">
        <f t="shared" si="0"/>
        <v>73.27282157676349</v>
      </c>
    </row>
    <row r="24" spans="1:5" ht="12.75">
      <c r="A24" s="21"/>
      <c r="B24" s="21" t="s">
        <v>13</v>
      </c>
      <c r="C24" s="22">
        <v>123610</v>
      </c>
      <c r="D24" s="22">
        <v>113000</v>
      </c>
      <c r="E24" s="23">
        <f t="shared" si="0"/>
        <v>91.41655205889491</v>
      </c>
    </row>
    <row r="25" spans="1:5" ht="12.75">
      <c r="A25" s="21"/>
      <c r="B25" s="21" t="s">
        <v>14</v>
      </c>
      <c r="C25" s="22">
        <v>234738</v>
      </c>
      <c r="D25" s="22">
        <v>102080</v>
      </c>
      <c r="E25" s="23">
        <f t="shared" si="0"/>
        <v>43.48678100690983</v>
      </c>
    </row>
    <row r="26" spans="1:5" ht="12.75">
      <c r="A26" s="21"/>
      <c r="B26" s="21" t="s">
        <v>15</v>
      </c>
      <c r="C26" s="22">
        <v>71757</v>
      </c>
      <c r="D26" s="22">
        <v>69306</v>
      </c>
      <c r="E26" s="23">
        <f t="shared" si="0"/>
        <v>96.58430536393662</v>
      </c>
    </row>
    <row r="27" spans="1:5" ht="12.75">
      <c r="A27" s="21"/>
      <c r="B27" s="21" t="s">
        <v>16</v>
      </c>
      <c r="C27" s="22">
        <v>300125</v>
      </c>
      <c r="D27" s="22">
        <v>130943</v>
      </c>
      <c r="E27" s="23">
        <f t="shared" si="0"/>
        <v>43.629487713452725</v>
      </c>
    </row>
    <row r="28" spans="1:5" ht="12.75">
      <c r="A28" s="21"/>
      <c r="B28" s="21" t="s">
        <v>17</v>
      </c>
      <c r="C28" s="22">
        <v>34600</v>
      </c>
      <c r="D28" s="22">
        <v>24300</v>
      </c>
      <c r="E28" s="23">
        <f t="shared" si="0"/>
        <v>70.23121387283237</v>
      </c>
    </row>
    <row r="29" spans="1:5" ht="12.75">
      <c r="A29" s="21"/>
      <c r="B29" s="21" t="s">
        <v>18</v>
      </c>
      <c r="C29" s="22">
        <v>351610</v>
      </c>
      <c r="D29" s="22">
        <v>267378</v>
      </c>
      <c r="E29" s="23">
        <f t="shared" si="0"/>
        <v>76.04391228918404</v>
      </c>
    </row>
    <row r="30" spans="1:5" ht="12.75">
      <c r="A30" s="17" t="s">
        <v>259</v>
      </c>
      <c r="B30" s="17"/>
      <c r="C30" s="24">
        <f>SUM(C18:C29)</f>
        <v>2116327</v>
      </c>
      <c r="D30" s="24">
        <f>SUM(D18:D29)</f>
        <v>1394884</v>
      </c>
      <c r="E30" s="25">
        <f t="shared" si="0"/>
        <v>65.91060833226624</v>
      </c>
    </row>
    <row r="31" spans="1:5" ht="12.75">
      <c r="A31" s="14"/>
      <c r="B31" s="14"/>
      <c r="C31" s="15"/>
      <c r="D31" s="15"/>
      <c r="E31" s="16"/>
    </row>
    <row r="32" spans="1:5" ht="12.75">
      <c r="A32" s="14"/>
      <c r="B32" s="14"/>
      <c r="C32" s="15"/>
      <c r="D32" s="15"/>
      <c r="E32" s="16"/>
    </row>
    <row r="33" spans="1:5" ht="12.75">
      <c r="A33" s="17" t="s">
        <v>19</v>
      </c>
      <c r="B33" s="17"/>
      <c r="C33" s="24"/>
      <c r="D33" s="24"/>
      <c r="E33" s="25"/>
    </row>
    <row r="34" spans="1:5" ht="12.75">
      <c r="A34" s="21"/>
      <c r="B34" s="21" t="s">
        <v>20</v>
      </c>
      <c r="C34" s="22">
        <v>725700</v>
      </c>
      <c r="D34" s="22">
        <v>423752</v>
      </c>
      <c r="E34" s="23">
        <f t="shared" si="0"/>
        <v>58.39217307427312</v>
      </c>
    </row>
    <row r="35" spans="1:5" ht="12.75">
      <c r="A35" s="21"/>
      <c r="B35" s="21" t="s">
        <v>21</v>
      </c>
      <c r="C35" s="22">
        <v>94746</v>
      </c>
      <c r="D35" s="22">
        <v>55382</v>
      </c>
      <c r="E35" s="23">
        <f t="shared" si="0"/>
        <v>58.453127308804596</v>
      </c>
    </row>
    <row r="36" spans="1:5" ht="12.75">
      <c r="A36" s="21"/>
      <c r="B36" s="21" t="s">
        <v>22</v>
      </c>
      <c r="C36" s="22">
        <v>70476</v>
      </c>
      <c r="D36" s="22">
        <v>42051</v>
      </c>
      <c r="E36" s="23">
        <f t="shared" si="0"/>
        <v>59.667120721947896</v>
      </c>
    </row>
    <row r="37" spans="1:5" ht="12.75">
      <c r="A37" s="21"/>
      <c r="B37" s="21" t="s">
        <v>23</v>
      </c>
      <c r="C37" s="22">
        <v>177384</v>
      </c>
      <c r="D37" s="22">
        <v>102440</v>
      </c>
      <c r="E37" s="23">
        <f t="shared" si="0"/>
        <v>57.7504171740405</v>
      </c>
    </row>
    <row r="38" spans="1:5" ht="12.75">
      <c r="A38" s="21"/>
      <c r="B38" s="21" t="s">
        <v>24</v>
      </c>
      <c r="C38" s="22">
        <v>96907</v>
      </c>
      <c r="D38" s="22">
        <v>35254</v>
      </c>
      <c r="E38" s="23">
        <f t="shared" si="0"/>
        <v>36.379208932275276</v>
      </c>
    </row>
    <row r="39" spans="1:5" ht="12.75">
      <c r="A39" s="21"/>
      <c r="B39" s="21" t="s">
        <v>25</v>
      </c>
      <c r="C39" s="22">
        <v>178046</v>
      </c>
      <c r="D39" s="22">
        <v>84032</v>
      </c>
      <c r="E39" s="23">
        <f t="shared" si="0"/>
        <v>47.19679184031093</v>
      </c>
    </row>
    <row r="40" spans="1:5" ht="12.75">
      <c r="A40" s="21"/>
      <c r="B40" s="21" t="s">
        <v>26</v>
      </c>
      <c r="C40" s="22">
        <v>1606290</v>
      </c>
      <c r="D40" s="22">
        <v>1209601</v>
      </c>
      <c r="E40" s="23">
        <f t="shared" si="0"/>
        <v>75.30402355739001</v>
      </c>
    </row>
    <row r="41" spans="1:5" ht="12.75">
      <c r="A41" s="21"/>
      <c r="B41" s="21" t="s">
        <v>27</v>
      </c>
      <c r="C41" s="22">
        <v>628568</v>
      </c>
      <c r="D41" s="22">
        <v>374495</v>
      </c>
      <c r="E41" s="23">
        <f t="shared" si="0"/>
        <v>59.5790749767726</v>
      </c>
    </row>
    <row r="42" spans="1:5" ht="12.75">
      <c r="A42" s="21"/>
      <c r="B42" s="21" t="s">
        <v>28</v>
      </c>
      <c r="C42" s="22">
        <v>331440</v>
      </c>
      <c r="D42" s="22">
        <v>132148</v>
      </c>
      <c r="E42" s="23">
        <f t="shared" si="0"/>
        <v>39.87086652184407</v>
      </c>
    </row>
    <row r="43" spans="1:5" ht="12.75">
      <c r="A43" s="21"/>
      <c r="B43" s="21" t="s">
        <v>29</v>
      </c>
      <c r="C43" s="22">
        <v>272842</v>
      </c>
      <c r="D43" s="22">
        <v>88456</v>
      </c>
      <c r="E43" s="23">
        <f t="shared" si="0"/>
        <v>32.420228557186945</v>
      </c>
    </row>
    <row r="44" spans="1:5" ht="12.75">
      <c r="A44" s="21"/>
      <c r="B44" s="21" t="s">
        <v>30</v>
      </c>
      <c r="C44" s="22">
        <v>2716900</v>
      </c>
      <c r="D44" s="22">
        <v>1429445</v>
      </c>
      <c r="E44" s="23">
        <f t="shared" si="0"/>
        <v>52.61308844639111</v>
      </c>
    </row>
    <row r="45" spans="1:5" ht="12.75">
      <c r="A45" s="21"/>
      <c r="B45" s="21" t="s">
        <v>31</v>
      </c>
      <c r="C45" s="22">
        <v>84656</v>
      </c>
      <c r="D45" s="22">
        <v>39955</v>
      </c>
      <c r="E45" s="23">
        <f t="shared" si="0"/>
        <v>47.196890946890946</v>
      </c>
    </row>
    <row r="46" spans="1:5" ht="12.75">
      <c r="A46" s="21"/>
      <c r="B46" s="21" t="s">
        <v>32</v>
      </c>
      <c r="C46" s="22">
        <v>406554</v>
      </c>
      <c r="D46" s="22">
        <v>325037</v>
      </c>
      <c r="E46" s="23">
        <f t="shared" si="0"/>
        <v>79.94928103031823</v>
      </c>
    </row>
    <row r="47" spans="1:5" ht="12.75">
      <c r="A47" s="21"/>
      <c r="B47" s="21" t="s">
        <v>33</v>
      </c>
      <c r="C47" s="22">
        <v>185924</v>
      </c>
      <c r="D47" s="22">
        <v>112338</v>
      </c>
      <c r="E47" s="23">
        <f t="shared" si="0"/>
        <v>60.421462533078035</v>
      </c>
    </row>
    <row r="48" spans="1:5" ht="12.75">
      <c r="A48" s="21"/>
      <c r="B48" s="21" t="s">
        <v>34</v>
      </c>
      <c r="C48" s="22">
        <v>63413</v>
      </c>
      <c r="D48" s="22">
        <v>47116</v>
      </c>
      <c r="E48" s="23">
        <f t="shared" si="0"/>
        <v>74.30022235188369</v>
      </c>
    </row>
    <row r="49" spans="1:5" ht="12.75">
      <c r="A49" s="21"/>
      <c r="B49" s="21" t="s">
        <v>35</v>
      </c>
      <c r="C49" s="22">
        <v>641792</v>
      </c>
      <c r="D49" s="22">
        <v>445273</v>
      </c>
      <c r="E49" s="23">
        <f t="shared" si="0"/>
        <v>69.37964324890307</v>
      </c>
    </row>
    <row r="50" spans="1:5" ht="12.75">
      <c r="A50" s="21"/>
      <c r="B50" s="21" t="s">
        <v>36</v>
      </c>
      <c r="C50" s="22">
        <v>167190</v>
      </c>
      <c r="D50" s="22">
        <v>107831</v>
      </c>
      <c r="E50" s="23">
        <f t="shared" si="0"/>
        <v>64.49608230157305</v>
      </c>
    </row>
    <row r="51" spans="1:5" ht="12.75">
      <c r="A51" s="21"/>
      <c r="B51" s="21" t="s">
        <v>37</v>
      </c>
      <c r="C51" s="22">
        <v>553716</v>
      </c>
      <c r="D51" s="22">
        <v>373131</v>
      </c>
      <c r="E51" s="23">
        <f t="shared" si="0"/>
        <v>67.3867108770561</v>
      </c>
    </row>
    <row r="52" spans="1:5" ht="12.75">
      <c r="A52" s="21"/>
      <c r="B52" s="21" t="s">
        <v>38</v>
      </c>
      <c r="C52" s="22">
        <v>107814</v>
      </c>
      <c r="D52" s="22">
        <v>92181</v>
      </c>
      <c r="E52" s="23">
        <f t="shared" si="0"/>
        <v>85.50002782569982</v>
      </c>
    </row>
    <row r="53" spans="1:5" ht="12.75">
      <c r="A53" s="21"/>
      <c r="B53" s="21" t="s">
        <v>39</v>
      </c>
      <c r="C53" s="22">
        <v>141271</v>
      </c>
      <c r="D53" s="22">
        <v>99406</v>
      </c>
      <c r="E53" s="23">
        <f t="shared" si="0"/>
        <v>70.3654677888597</v>
      </c>
    </row>
    <row r="54" spans="1:5" ht="12.75">
      <c r="A54" s="21"/>
      <c r="B54" s="21" t="s">
        <v>40</v>
      </c>
      <c r="C54" s="22">
        <v>196187</v>
      </c>
      <c r="D54" s="22">
        <v>48741</v>
      </c>
      <c r="E54" s="23">
        <f t="shared" si="0"/>
        <v>24.844153792045343</v>
      </c>
    </row>
    <row r="55" spans="1:5" ht="12.75">
      <c r="A55" s="21"/>
      <c r="B55" s="21" t="s">
        <v>41</v>
      </c>
      <c r="C55" s="22">
        <v>295213</v>
      </c>
      <c r="D55" s="22">
        <v>187749</v>
      </c>
      <c r="E55" s="23">
        <f t="shared" si="0"/>
        <v>63.59780903957481</v>
      </c>
    </row>
    <row r="56" spans="1:5" ht="12.75">
      <c r="A56" s="21"/>
      <c r="B56" s="21" t="s">
        <v>42</v>
      </c>
      <c r="C56" s="22">
        <v>50946</v>
      </c>
      <c r="D56" s="22">
        <v>48070</v>
      </c>
      <c r="E56" s="23">
        <f t="shared" si="0"/>
        <v>94.3548070506026</v>
      </c>
    </row>
    <row r="57" spans="1:5" ht="12.75">
      <c r="A57" s="21"/>
      <c r="B57" s="21" t="s">
        <v>43</v>
      </c>
      <c r="C57" s="22">
        <v>44543</v>
      </c>
      <c r="D57" s="22">
        <v>25540</v>
      </c>
      <c r="E57" s="23">
        <f t="shared" si="0"/>
        <v>57.337853310284444</v>
      </c>
    </row>
    <row r="58" spans="1:5" ht="12.75">
      <c r="A58" s="21"/>
      <c r="B58" s="21" t="s">
        <v>44</v>
      </c>
      <c r="C58" s="22">
        <v>315360</v>
      </c>
      <c r="D58" s="22">
        <v>163915</v>
      </c>
      <c r="E58" s="23">
        <f t="shared" si="0"/>
        <v>51.97710553018772</v>
      </c>
    </row>
    <row r="59" spans="1:5" ht="12.75">
      <c r="A59" s="21"/>
      <c r="B59" s="21" t="s">
        <v>45</v>
      </c>
      <c r="C59" s="22">
        <v>136642</v>
      </c>
      <c r="D59" s="22">
        <v>76695</v>
      </c>
      <c r="E59" s="23">
        <f t="shared" si="0"/>
        <v>56.12842317881764</v>
      </c>
    </row>
    <row r="60" spans="1:5" ht="12.75">
      <c r="A60" s="21"/>
      <c r="B60" s="21" t="s">
        <v>46</v>
      </c>
      <c r="C60" s="22">
        <v>57198</v>
      </c>
      <c r="D60" s="22">
        <v>33000</v>
      </c>
      <c r="E60" s="23">
        <f t="shared" si="0"/>
        <v>57.69432497639777</v>
      </c>
    </row>
    <row r="61" spans="1:5" ht="12.75">
      <c r="A61" s="21"/>
      <c r="B61" s="21" t="s">
        <v>47</v>
      </c>
      <c r="C61" s="22">
        <v>29764</v>
      </c>
      <c r="D61" s="22">
        <v>25056</v>
      </c>
      <c r="E61" s="23">
        <f t="shared" si="0"/>
        <v>84.18223357075662</v>
      </c>
    </row>
    <row r="62" spans="1:5" ht="12.75">
      <c r="A62" s="21"/>
      <c r="B62" s="21" t="s">
        <v>48</v>
      </c>
      <c r="C62" s="22">
        <v>143482</v>
      </c>
      <c r="D62" s="22">
        <v>108268</v>
      </c>
      <c r="E62" s="23">
        <f t="shared" si="0"/>
        <v>75.45754868206465</v>
      </c>
    </row>
    <row r="63" spans="1:5" ht="12.75">
      <c r="A63" s="21"/>
      <c r="B63" s="21" t="s">
        <v>49</v>
      </c>
      <c r="C63" s="22">
        <v>587596</v>
      </c>
      <c r="D63" s="22">
        <v>596350</v>
      </c>
      <c r="E63" s="23">
        <f t="shared" si="0"/>
        <v>101.48979911367674</v>
      </c>
    </row>
    <row r="64" spans="1:5" ht="12.75">
      <c r="A64" s="21"/>
      <c r="B64" s="21" t="s">
        <v>50</v>
      </c>
      <c r="C64" s="22">
        <v>194243</v>
      </c>
      <c r="D64" s="22">
        <v>127562</v>
      </c>
      <c r="E64" s="23">
        <f t="shared" si="0"/>
        <v>65.67134980411134</v>
      </c>
    </row>
    <row r="65" spans="1:5" ht="12.75">
      <c r="A65" s="21"/>
      <c r="B65" s="21" t="s">
        <v>51</v>
      </c>
      <c r="C65" s="22">
        <v>650163</v>
      </c>
      <c r="D65" s="22">
        <v>508460</v>
      </c>
      <c r="E65" s="23">
        <f t="shared" si="0"/>
        <v>78.20500397592603</v>
      </c>
    </row>
    <row r="66" spans="1:5" ht="12.75">
      <c r="A66" s="21"/>
      <c r="B66" s="21" t="s">
        <v>52</v>
      </c>
      <c r="C66" s="22">
        <v>45228</v>
      </c>
      <c r="D66" s="22">
        <v>14481</v>
      </c>
      <c r="E66" s="23">
        <f t="shared" si="0"/>
        <v>32.01777659856726</v>
      </c>
    </row>
    <row r="67" spans="1:5" ht="12.75">
      <c r="A67" s="21"/>
      <c r="B67" s="21" t="s">
        <v>53</v>
      </c>
      <c r="C67" s="22">
        <v>127204</v>
      </c>
      <c r="D67" s="22">
        <v>130958</v>
      </c>
      <c r="E67" s="23">
        <f t="shared" si="0"/>
        <v>102.95116505770258</v>
      </c>
    </row>
    <row r="68" spans="1:5" ht="12.75">
      <c r="A68" s="21"/>
      <c r="B68" s="21" t="s">
        <v>54</v>
      </c>
      <c r="C68" s="22">
        <v>231790</v>
      </c>
      <c r="D68" s="22">
        <v>50016</v>
      </c>
      <c r="E68" s="23">
        <f t="shared" si="0"/>
        <v>21.578152638163854</v>
      </c>
    </row>
    <row r="69" spans="1:5" ht="12.75">
      <c r="A69" s="21"/>
      <c r="B69" s="21" t="s">
        <v>55</v>
      </c>
      <c r="C69" s="22">
        <v>216500</v>
      </c>
      <c r="D69" s="22">
        <v>65380</v>
      </c>
      <c r="E69" s="23">
        <f t="shared" si="0"/>
        <v>30.198614318706696</v>
      </c>
    </row>
    <row r="70" spans="1:5" ht="12.75">
      <c r="A70" s="21"/>
      <c r="B70" s="21" t="s">
        <v>56</v>
      </c>
      <c r="C70" s="22">
        <v>38917</v>
      </c>
      <c r="D70" s="22">
        <v>7560</v>
      </c>
      <c r="E70" s="23">
        <f t="shared" si="0"/>
        <v>19.425957807641904</v>
      </c>
    </row>
    <row r="71" spans="1:5" ht="12.75">
      <c r="A71" s="21"/>
      <c r="B71" s="21" t="s">
        <v>57</v>
      </c>
      <c r="C71" s="22">
        <v>194800</v>
      </c>
      <c r="D71" s="22">
        <v>94970</v>
      </c>
      <c r="E71" s="23">
        <f t="shared" si="0"/>
        <v>48.752566735112936</v>
      </c>
    </row>
    <row r="72" spans="1:5" ht="12.75">
      <c r="A72" s="21"/>
      <c r="B72" s="21" t="s">
        <v>58</v>
      </c>
      <c r="C72" s="22">
        <v>178789.05</v>
      </c>
      <c r="D72" s="22">
        <v>157774</v>
      </c>
      <c r="E72" s="23">
        <f t="shared" si="0"/>
        <v>88.24589649086452</v>
      </c>
    </row>
    <row r="73" spans="1:5" ht="12.75">
      <c r="A73" s="21"/>
      <c r="B73" s="21" t="s">
        <v>59</v>
      </c>
      <c r="C73" s="22">
        <v>59211</v>
      </c>
      <c r="D73" s="22">
        <v>59200</v>
      </c>
      <c r="E73" s="23">
        <f t="shared" si="0"/>
        <v>99.98142237084326</v>
      </c>
    </row>
    <row r="74" spans="1:5" ht="12.75">
      <c r="A74" s="21"/>
      <c r="B74" s="21" t="s">
        <v>60</v>
      </c>
      <c r="C74" s="22">
        <v>48760</v>
      </c>
      <c r="D74" s="22">
        <v>34560</v>
      </c>
      <c r="E74" s="23">
        <f t="shared" si="0"/>
        <v>70.87776866283839</v>
      </c>
    </row>
    <row r="75" spans="1:5" ht="12.75">
      <c r="A75" s="21"/>
      <c r="B75" s="21" t="s">
        <v>61</v>
      </c>
      <c r="C75" s="22">
        <v>300928</v>
      </c>
      <c r="D75" s="22">
        <v>146324</v>
      </c>
      <c r="E75" s="23">
        <f t="shared" si="0"/>
        <v>48.624255635899615</v>
      </c>
    </row>
    <row r="76" spans="1:5" ht="12.75">
      <c r="A76" s="21"/>
      <c r="B76" s="21" t="s">
        <v>62</v>
      </c>
      <c r="C76" s="22">
        <v>769737</v>
      </c>
      <c r="D76" s="22">
        <v>210058</v>
      </c>
      <c r="E76" s="23">
        <f t="shared" si="0"/>
        <v>27.28958072692361</v>
      </c>
    </row>
    <row r="77" spans="1:5" ht="12.75">
      <c r="A77" s="21"/>
      <c r="B77" s="21" t="s">
        <v>63</v>
      </c>
      <c r="C77" s="22">
        <v>530767</v>
      </c>
      <c r="D77" s="22">
        <v>380478</v>
      </c>
      <c r="E77" s="23">
        <f t="shared" si="0"/>
        <v>71.6845621525076</v>
      </c>
    </row>
    <row r="78" spans="1:5" ht="12.75">
      <c r="A78" s="21"/>
      <c r="B78" s="21" t="s">
        <v>64</v>
      </c>
      <c r="C78" s="22">
        <v>137185</v>
      </c>
      <c r="D78" s="22">
        <v>61017</v>
      </c>
      <c r="E78" s="23">
        <f t="shared" si="0"/>
        <v>44.47789481357291</v>
      </c>
    </row>
    <row r="79" spans="1:5" ht="12.75">
      <c r="A79" s="21"/>
      <c r="B79" s="21" t="s">
        <v>65</v>
      </c>
      <c r="C79" s="22">
        <v>206969</v>
      </c>
      <c r="D79" s="22">
        <v>66381</v>
      </c>
      <c r="E79" s="23">
        <f t="shared" si="0"/>
        <v>32.07291913281699</v>
      </c>
    </row>
    <row r="80" spans="1:5" ht="12.75">
      <c r="A80" s="21"/>
      <c r="B80" s="21" t="s">
        <v>66</v>
      </c>
      <c r="C80" s="22">
        <v>33663</v>
      </c>
      <c r="D80" s="22">
        <v>25000</v>
      </c>
      <c r="E80" s="23">
        <f t="shared" si="0"/>
        <v>74.26551406588837</v>
      </c>
    </row>
    <row r="81" spans="1:5" ht="12.75">
      <c r="A81" s="21"/>
      <c r="B81" s="21" t="s">
        <v>67</v>
      </c>
      <c r="C81" s="22">
        <v>19100</v>
      </c>
      <c r="D81" s="22">
        <v>10500</v>
      </c>
      <c r="E81" s="23">
        <f t="shared" si="0"/>
        <v>54.973821989528794</v>
      </c>
    </row>
    <row r="82" spans="1:5" ht="12.75">
      <c r="A82" s="21"/>
      <c r="B82" s="21" t="s">
        <v>68</v>
      </c>
      <c r="C82" s="22">
        <v>391472</v>
      </c>
      <c r="D82" s="22">
        <v>264247</v>
      </c>
      <c r="E82" s="23">
        <f t="shared" si="0"/>
        <v>67.5008685167777</v>
      </c>
    </row>
    <row r="83" spans="1:5" ht="12.75">
      <c r="A83" s="21"/>
      <c r="B83" s="21" t="s">
        <v>69</v>
      </c>
      <c r="C83" s="22">
        <v>200077</v>
      </c>
      <c r="D83" s="22">
        <v>158000</v>
      </c>
      <c r="E83" s="23">
        <f t="shared" si="0"/>
        <v>78.96959670526847</v>
      </c>
    </row>
    <row r="84" spans="1:5" ht="12.75">
      <c r="A84" s="21"/>
      <c r="B84" s="21" t="s">
        <v>70</v>
      </c>
      <c r="C84" s="22">
        <v>2952288</v>
      </c>
      <c r="D84" s="22">
        <v>1898309</v>
      </c>
      <c r="E84" s="23">
        <f aca="true" t="shared" si="1" ref="E84:E155">D84*100/C84</f>
        <v>64.29958730313574</v>
      </c>
    </row>
    <row r="85" spans="1:5" ht="12.75">
      <c r="A85" s="21"/>
      <c r="B85" s="21" t="s">
        <v>71</v>
      </c>
      <c r="C85" s="22">
        <v>1105610</v>
      </c>
      <c r="D85" s="22">
        <v>527553</v>
      </c>
      <c r="E85" s="23">
        <f t="shared" si="1"/>
        <v>47.71601197528966</v>
      </c>
    </row>
    <row r="86" spans="1:5" ht="12.75">
      <c r="A86" s="21"/>
      <c r="B86" s="21" t="s">
        <v>72</v>
      </c>
      <c r="C86" s="22">
        <v>80178</v>
      </c>
      <c r="D86" s="22">
        <v>61955</v>
      </c>
      <c r="E86" s="23">
        <f t="shared" si="1"/>
        <v>77.27182020005488</v>
      </c>
    </row>
    <row r="87" spans="1:5" ht="12.75">
      <c r="A87" s="21"/>
      <c r="B87" s="21" t="s">
        <v>73</v>
      </c>
      <c r="C87" s="22">
        <v>5219500</v>
      </c>
      <c r="D87" s="22">
        <v>0</v>
      </c>
      <c r="E87" s="23">
        <f t="shared" si="1"/>
        <v>0</v>
      </c>
    </row>
    <row r="88" spans="1:5" ht="12.75">
      <c r="A88" s="21"/>
      <c r="B88" s="21" t="s">
        <v>74</v>
      </c>
      <c r="C88" s="22">
        <v>272703</v>
      </c>
      <c r="D88" s="22">
        <v>200000</v>
      </c>
      <c r="E88" s="23">
        <f t="shared" si="1"/>
        <v>73.33986058092503</v>
      </c>
    </row>
    <row r="89" spans="1:5" ht="12.75">
      <c r="A89" s="21"/>
      <c r="B89" s="21" t="s">
        <v>75</v>
      </c>
      <c r="C89" s="22">
        <v>240601</v>
      </c>
      <c r="D89" s="22">
        <v>114418</v>
      </c>
      <c r="E89" s="23">
        <f t="shared" si="1"/>
        <v>47.55508081845046</v>
      </c>
    </row>
    <row r="90" spans="1:5" ht="12.75">
      <c r="A90" s="21"/>
      <c r="B90" s="21" t="s">
        <v>76</v>
      </c>
      <c r="C90" s="22">
        <v>166378</v>
      </c>
      <c r="D90" s="22">
        <v>94069</v>
      </c>
      <c r="E90" s="23">
        <f t="shared" si="1"/>
        <v>56.53932611282742</v>
      </c>
    </row>
    <row r="91" spans="1:5" ht="12.75">
      <c r="A91" s="21"/>
      <c r="B91" s="21" t="s">
        <v>77</v>
      </c>
      <c r="C91" s="22">
        <v>867820</v>
      </c>
      <c r="D91" s="22">
        <v>490380</v>
      </c>
      <c r="E91" s="23">
        <f t="shared" si="1"/>
        <v>56.507109769307</v>
      </c>
    </row>
    <row r="92" spans="1:5" ht="12.75">
      <c r="A92" s="21"/>
      <c r="B92" s="21" t="s">
        <v>78</v>
      </c>
      <c r="C92" s="22">
        <v>205745</v>
      </c>
      <c r="D92" s="22">
        <v>111166</v>
      </c>
      <c r="E92" s="23">
        <f t="shared" si="1"/>
        <v>54.03096065517995</v>
      </c>
    </row>
    <row r="93" spans="1:5" ht="12.75">
      <c r="A93" s="21"/>
      <c r="B93" s="21" t="s">
        <v>79</v>
      </c>
      <c r="C93" s="22">
        <v>264325</v>
      </c>
      <c r="D93" s="22">
        <v>241385</v>
      </c>
      <c r="E93" s="23">
        <f t="shared" si="1"/>
        <v>91.32129007850185</v>
      </c>
    </row>
    <row r="94" spans="1:5" ht="12.75">
      <c r="A94" s="21"/>
      <c r="B94" s="21" t="s">
        <v>80</v>
      </c>
      <c r="C94" s="22">
        <v>1182433</v>
      </c>
      <c r="D94" s="22">
        <v>900000</v>
      </c>
      <c r="E94" s="23">
        <f t="shared" si="1"/>
        <v>76.1142491794461</v>
      </c>
    </row>
    <row r="95" spans="1:5" ht="12.75">
      <c r="A95" s="21"/>
      <c r="B95" s="21" t="s">
        <v>81</v>
      </c>
      <c r="C95" s="22">
        <v>44320</v>
      </c>
      <c r="D95" s="22">
        <v>43990</v>
      </c>
      <c r="E95" s="23">
        <f t="shared" si="1"/>
        <v>99.25541516245487</v>
      </c>
    </row>
    <row r="96" spans="1:5" ht="12.75">
      <c r="A96" s="21"/>
      <c r="B96" s="21" t="s">
        <v>82</v>
      </c>
      <c r="C96" s="22">
        <v>56888</v>
      </c>
      <c r="D96" s="22">
        <v>31572</v>
      </c>
      <c r="E96" s="23">
        <f t="shared" si="1"/>
        <v>55.49852341442835</v>
      </c>
    </row>
    <row r="97" spans="1:5" ht="12.75">
      <c r="A97" s="21"/>
      <c r="B97" s="21" t="s">
        <v>83</v>
      </c>
      <c r="C97" s="22">
        <v>906580</v>
      </c>
      <c r="D97" s="22">
        <v>425795</v>
      </c>
      <c r="E97" s="23">
        <f t="shared" si="1"/>
        <v>46.96717333274504</v>
      </c>
    </row>
    <row r="98" spans="1:5" ht="12.75">
      <c r="A98" s="21"/>
      <c r="B98" s="21" t="s">
        <v>84</v>
      </c>
      <c r="C98" s="22">
        <v>545304</v>
      </c>
      <c r="D98" s="22">
        <v>289327</v>
      </c>
      <c r="E98" s="23">
        <f t="shared" si="1"/>
        <v>53.05792732127401</v>
      </c>
    </row>
    <row r="99" spans="1:5" ht="12.75">
      <c r="A99" s="21"/>
      <c r="B99" s="21" t="s">
        <v>85</v>
      </c>
      <c r="C99" s="22">
        <v>169514</v>
      </c>
      <c r="D99" s="22">
        <v>111318</v>
      </c>
      <c r="E99" s="23">
        <f t="shared" si="1"/>
        <v>65.66891230222872</v>
      </c>
    </row>
    <row r="100" spans="1:5" ht="12.75">
      <c r="A100" s="21"/>
      <c r="B100" s="21" t="s">
        <v>86</v>
      </c>
      <c r="C100" s="22">
        <v>492135</v>
      </c>
      <c r="D100" s="22">
        <v>242082</v>
      </c>
      <c r="E100" s="23">
        <f t="shared" si="1"/>
        <v>49.190161236246155</v>
      </c>
    </row>
    <row r="101" spans="1:5" ht="12.75">
      <c r="A101" s="21"/>
      <c r="B101" s="21" t="s">
        <v>87</v>
      </c>
      <c r="C101" s="22">
        <v>79048</v>
      </c>
      <c r="D101" s="22">
        <v>41925</v>
      </c>
      <c r="E101" s="23">
        <f t="shared" si="1"/>
        <v>53.037395000506024</v>
      </c>
    </row>
    <row r="102" spans="1:5" ht="12.75">
      <c r="A102" s="21"/>
      <c r="B102" s="21" t="s">
        <v>88</v>
      </c>
      <c r="C102" s="22">
        <v>256923</v>
      </c>
      <c r="D102" s="22">
        <v>229161</v>
      </c>
      <c r="E102" s="23">
        <f t="shared" si="1"/>
        <v>89.19442790252333</v>
      </c>
    </row>
    <row r="103" spans="1:5" ht="12.75">
      <c r="A103" s="21"/>
      <c r="B103" s="21" t="s">
        <v>89</v>
      </c>
      <c r="C103" s="22">
        <v>607272</v>
      </c>
      <c r="D103" s="22">
        <v>424998</v>
      </c>
      <c r="E103" s="23">
        <f t="shared" si="1"/>
        <v>69.98478441291546</v>
      </c>
    </row>
    <row r="104" spans="1:5" ht="12.75">
      <c r="A104" s="21"/>
      <c r="B104" s="21" t="s">
        <v>90</v>
      </c>
      <c r="C104" s="22">
        <v>195467</v>
      </c>
      <c r="D104" s="22">
        <v>54360</v>
      </c>
      <c r="E104" s="23">
        <f t="shared" si="1"/>
        <v>27.810320923736487</v>
      </c>
    </row>
    <row r="105" spans="1:5" ht="12.75">
      <c r="A105" s="21"/>
      <c r="B105" s="21" t="s">
        <v>91</v>
      </c>
      <c r="C105" s="22">
        <v>38645</v>
      </c>
      <c r="D105" s="22">
        <v>17644</v>
      </c>
      <c r="E105" s="23">
        <f t="shared" si="1"/>
        <v>45.656617932462154</v>
      </c>
    </row>
    <row r="106" spans="1:5" ht="12.75">
      <c r="A106" s="21"/>
      <c r="B106" s="21" t="s">
        <v>92</v>
      </c>
      <c r="C106" s="22">
        <v>146453</v>
      </c>
      <c r="D106" s="22">
        <v>57909</v>
      </c>
      <c r="E106" s="23">
        <f t="shared" si="1"/>
        <v>39.54101315780489</v>
      </c>
    </row>
    <row r="107" spans="1:5" ht="12.75">
      <c r="A107" s="21"/>
      <c r="B107" s="21" t="s">
        <v>93</v>
      </c>
      <c r="C107" s="22">
        <v>231722</v>
      </c>
      <c r="D107" s="22">
        <v>136719</v>
      </c>
      <c r="E107" s="23">
        <f t="shared" si="1"/>
        <v>59.001303285833885</v>
      </c>
    </row>
    <row r="108" spans="1:5" ht="12.75">
      <c r="A108" s="21"/>
      <c r="B108" s="21" t="s">
        <v>94</v>
      </c>
      <c r="C108" s="22">
        <v>253428</v>
      </c>
      <c r="D108" s="22">
        <v>195933</v>
      </c>
      <c r="E108" s="23">
        <f t="shared" si="1"/>
        <v>77.31308300582414</v>
      </c>
    </row>
    <row r="109" spans="1:5" ht="12.75">
      <c r="A109" s="21"/>
      <c r="B109" s="21" t="s">
        <v>95</v>
      </c>
      <c r="C109" s="22">
        <v>164578</v>
      </c>
      <c r="D109" s="22">
        <v>62880</v>
      </c>
      <c r="E109" s="23">
        <f t="shared" si="1"/>
        <v>38.2068077142753</v>
      </c>
    </row>
    <row r="110" spans="1:5" ht="12.75">
      <c r="A110" s="21"/>
      <c r="B110" s="21" t="s">
        <v>96</v>
      </c>
      <c r="C110" s="22">
        <v>607000</v>
      </c>
      <c r="D110" s="22">
        <v>467000</v>
      </c>
      <c r="E110" s="23">
        <f t="shared" si="1"/>
        <v>76.93574958813839</v>
      </c>
    </row>
    <row r="111" spans="1:5" ht="12.75">
      <c r="A111" s="21"/>
      <c r="B111" s="21" t="s">
        <v>97</v>
      </c>
      <c r="C111" s="22">
        <v>262714</v>
      </c>
      <c r="D111" s="22">
        <v>137930</v>
      </c>
      <c r="E111" s="23">
        <f t="shared" si="1"/>
        <v>52.50196030664525</v>
      </c>
    </row>
    <row r="112" spans="1:5" ht="12.75">
      <c r="A112" s="21"/>
      <c r="B112" s="21" t="s">
        <v>98</v>
      </c>
      <c r="C112" s="22">
        <v>197800</v>
      </c>
      <c r="D112" s="22">
        <v>164260</v>
      </c>
      <c r="E112" s="23">
        <f t="shared" si="1"/>
        <v>83.04347826086956</v>
      </c>
    </row>
    <row r="113" spans="1:5" ht="12.75">
      <c r="A113" s="21"/>
      <c r="B113" s="21" t="s">
        <v>99</v>
      </c>
      <c r="C113" s="22">
        <v>145361</v>
      </c>
      <c r="D113" s="22">
        <v>118876</v>
      </c>
      <c r="E113" s="23">
        <f t="shared" si="1"/>
        <v>81.77984466259863</v>
      </c>
    </row>
    <row r="114" spans="1:5" ht="12.75">
      <c r="A114" s="21"/>
      <c r="B114" s="21" t="s">
        <v>100</v>
      </c>
      <c r="C114" s="22">
        <v>316637</v>
      </c>
      <c r="D114" s="22">
        <v>215930</v>
      </c>
      <c r="E114" s="23">
        <f t="shared" si="1"/>
        <v>68.19480982955245</v>
      </c>
    </row>
    <row r="115" spans="1:5" ht="12.75">
      <c r="A115" s="21"/>
      <c r="B115" s="21" t="s">
        <v>101</v>
      </c>
      <c r="C115" s="22">
        <v>1043662</v>
      </c>
      <c r="D115" s="22">
        <v>911243</v>
      </c>
      <c r="E115" s="23">
        <f t="shared" si="1"/>
        <v>87.31207996458623</v>
      </c>
    </row>
    <row r="116" spans="1:5" ht="12.75">
      <c r="A116" s="21"/>
      <c r="B116" s="21" t="s">
        <v>102</v>
      </c>
      <c r="C116" s="22">
        <v>182412</v>
      </c>
      <c r="D116" s="22">
        <v>158507</v>
      </c>
      <c r="E116" s="23">
        <f t="shared" si="1"/>
        <v>86.89505076420411</v>
      </c>
    </row>
    <row r="117" spans="1:5" ht="12.75">
      <c r="A117" s="21"/>
      <c r="B117" s="21" t="s">
        <v>103</v>
      </c>
      <c r="C117" s="22">
        <v>213513</v>
      </c>
      <c r="D117" s="22">
        <v>137204</v>
      </c>
      <c r="E117" s="23">
        <f t="shared" si="1"/>
        <v>64.26025581580512</v>
      </c>
    </row>
    <row r="118" spans="1:5" ht="12.75">
      <c r="A118" s="21"/>
      <c r="B118" s="21" t="s">
        <v>104</v>
      </c>
      <c r="C118" s="22">
        <v>386847</v>
      </c>
      <c r="D118" s="22">
        <v>270450</v>
      </c>
      <c r="E118" s="23">
        <f t="shared" si="1"/>
        <v>69.91136030523695</v>
      </c>
    </row>
    <row r="119" spans="1:5" ht="12.75">
      <c r="A119" s="21"/>
      <c r="B119" s="21" t="s">
        <v>105</v>
      </c>
      <c r="C119" s="22">
        <v>25101</v>
      </c>
      <c r="D119" s="22">
        <v>13750</v>
      </c>
      <c r="E119" s="23">
        <f t="shared" si="1"/>
        <v>54.77869407593323</v>
      </c>
    </row>
    <row r="120" spans="1:5" ht="12.75">
      <c r="A120" s="21"/>
      <c r="B120" s="21" t="s">
        <v>106</v>
      </c>
      <c r="C120" s="22">
        <v>244745</v>
      </c>
      <c r="D120" s="22">
        <v>233900</v>
      </c>
      <c r="E120" s="23">
        <f t="shared" si="1"/>
        <v>95.56885738217328</v>
      </c>
    </row>
    <row r="121" spans="1:5" ht="12.75">
      <c r="A121" s="21"/>
      <c r="B121" s="21" t="s">
        <v>107</v>
      </c>
      <c r="C121" s="22">
        <v>124525</v>
      </c>
      <c r="D121" s="22">
        <v>92071</v>
      </c>
      <c r="E121" s="23">
        <f t="shared" si="1"/>
        <v>73.93776350130496</v>
      </c>
    </row>
    <row r="122" spans="1:5" ht="12.75">
      <c r="A122" s="21"/>
      <c r="B122" s="21" t="s">
        <v>108</v>
      </c>
      <c r="C122" s="22">
        <v>50029</v>
      </c>
      <c r="D122" s="22">
        <v>23038</v>
      </c>
      <c r="E122" s="23">
        <f t="shared" si="1"/>
        <v>46.04929141098163</v>
      </c>
    </row>
    <row r="123" spans="1:5" ht="12.75">
      <c r="A123" s="21"/>
      <c r="B123" s="21" t="s">
        <v>109</v>
      </c>
      <c r="C123" s="22">
        <v>141647</v>
      </c>
      <c r="D123" s="22">
        <v>86520</v>
      </c>
      <c r="E123" s="23">
        <f t="shared" si="1"/>
        <v>61.08142071487571</v>
      </c>
    </row>
    <row r="124" spans="1:5" ht="12.75">
      <c r="A124" s="21"/>
      <c r="B124" s="21" t="s">
        <v>110</v>
      </c>
      <c r="C124" s="22">
        <v>55063</v>
      </c>
      <c r="D124" s="22">
        <v>31615</v>
      </c>
      <c r="E124" s="23">
        <f t="shared" si="1"/>
        <v>57.416050705555456</v>
      </c>
    </row>
    <row r="125" spans="1:5" ht="12.75">
      <c r="A125" s="21"/>
      <c r="B125" s="21" t="s">
        <v>111</v>
      </c>
      <c r="C125" s="22">
        <v>274180</v>
      </c>
      <c r="D125" s="22">
        <v>102600</v>
      </c>
      <c r="E125" s="23">
        <f t="shared" si="1"/>
        <v>37.42067255087898</v>
      </c>
    </row>
    <row r="126" spans="1:5" ht="12.75">
      <c r="A126" s="21"/>
      <c r="B126" s="21" t="s">
        <v>112</v>
      </c>
      <c r="C126" s="22">
        <v>99980</v>
      </c>
      <c r="D126" s="22">
        <v>91127</v>
      </c>
      <c r="E126" s="23">
        <f t="shared" si="1"/>
        <v>91.14522904580916</v>
      </c>
    </row>
    <row r="127" spans="1:5" ht="12.75">
      <c r="A127" s="21"/>
      <c r="B127" s="21" t="s">
        <v>113</v>
      </c>
      <c r="C127" s="22">
        <v>262761</v>
      </c>
      <c r="D127" s="22">
        <v>100943</v>
      </c>
      <c r="E127" s="23">
        <f t="shared" si="1"/>
        <v>38.41627943264031</v>
      </c>
    </row>
    <row r="128" spans="1:5" ht="12.75">
      <c r="A128" s="21"/>
      <c r="B128" s="21" t="s">
        <v>114</v>
      </c>
      <c r="C128" s="22">
        <v>331477</v>
      </c>
      <c r="D128" s="22"/>
      <c r="E128" s="23">
        <f t="shared" si="1"/>
        <v>0</v>
      </c>
    </row>
    <row r="129" spans="1:5" ht="12.75">
      <c r="A129" s="21"/>
      <c r="B129" s="21" t="s">
        <v>115</v>
      </c>
      <c r="C129" s="22">
        <v>640438</v>
      </c>
      <c r="D129" s="22">
        <v>3180</v>
      </c>
      <c r="E129" s="23">
        <f t="shared" si="1"/>
        <v>0.4965351837336323</v>
      </c>
    </row>
    <row r="130" spans="1:5" ht="12.75">
      <c r="A130" s="21"/>
      <c r="B130" s="21" t="s">
        <v>116</v>
      </c>
      <c r="C130" s="22">
        <v>405165</v>
      </c>
      <c r="D130" s="22">
        <v>316730</v>
      </c>
      <c r="E130" s="23">
        <f t="shared" si="1"/>
        <v>78.17308997568891</v>
      </c>
    </row>
    <row r="131" spans="1:5" ht="12.75">
      <c r="A131" s="21"/>
      <c r="B131" s="21" t="s">
        <v>117</v>
      </c>
      <c r="C131" s="22">
        <v>210259</v>
      </c>
      <c r="D131" s="22">
        <v>113932</v>
      </c>
      <c r="E131" s="23">
        <f t="shared" si="1"/>
        <v>54.18650331258115</v>
      </c>
    </row>
    <row r="132" spans="1:5" ht="12.75">
      <c r="A132" s="21"/>
      <c r="B132" s="21" t="s">
        <v>118</v>
      </c>
      <c r="C132" s="22">
        <v>424027</v>
      </c>
      <c r="D132" s="22">
        <v>370380</v>
      </c>
      <c r="E132" s="23">
        <f t="shared" si="1"/>
        <v>87.34821131673219</v>
      </c>
    </row>
    <row r="133" spans="1:5" ht="12.75">
      <c r="A133" s="21"/>
      <c r="B133" s="21" t="s">
        <v>119</v>
      </c>
      <c r="C133" s="22">
        <v>81138</v>
      </c>
      <c r="D133" s="22">
        <v>17643</v>
      </c>
      <c r="E133" s="23">
        <f t="shared" si="1"/>
        <v>21.744435406344746</v>
      </c>
    </row>
    <row r="134" spans="1:5" ht="12.75">
      <c r="A134" s="21"/>
      <c r="B134" s="21" t="s">
        <v>120</v>
      </c>
      <c r="C134" s="22">
        <v>405166</v>
      </c>
      <c r="D134" s="22">
        <v>268546</v>
      </c>
      <c r="E134" s="23">
        <f t="shared" si="1"/>
        <v>66.2804875038873</v>
      </c>
    </row>
    <row r="135" spans="1:5" ht="12.75">
      <c r="A135" s="21"/>
      <c r="B135" s="21" t="s">
        <v>121</v>
      </c>
      <c r="C135" s="22">
        <v>57443</v>
      </c>
      <c r="D135" s="22">
        <v>32015</v>
      </c>
      <c r="E135" s="23">
        <f t="shared" si="1"/>
        <v>55.73350974009018</v>
      </c>
    </row>
    <row r="136" spans="1:5" ht="12.75">
      <c r="A136" s="21"/>
      <c r="B136" s="21" t="s">
        <v>122</v>
      </c>
      <c r="C136" s="22">
        <v>69508</v>
      </c>
      <c r="D136" s="22">
        <v>34859</v>
      </c>
      <c r="E136" s="23">
        <f t="shared" si="1"/>
        <v>50.151061748287965</v>
      </c>
    </row>
    <row r="137" spans="1:5" ht="12.75">
      <c r="A137" s="21"/>
      <c r="B137" s="21" t="s">
        <v>123</v>
      </c>
      <c r="C137" s="22">
        <v>261864</v>
      </c>
      <c r="D137" s="22">
        <v>150976</v>
      </c>
      <c r="E137" s="23">
        <f t="shared" si="1"/>
        <v>57.65435493233129</v>
      </c>
    </row>
    <row r="138" spans="1:5" ht="12.75">
      <c r="A138" s="21"/>
      <c r="B138" s="21" t="s">
        <v>124</v>
      </c>
      <c r="C138" s="22">
        <v>111629</v>
      </c>
      <c r="D138" s="22">
        <v>114642</v>
      </c>
      <c r="E138" s="23">
        <f t="shared" si="1"/>
        <v>102.69911940445583</v>
      </c>
    </row>
    <row r="139" spans="1:5" ht="12.75">
      <c r="A139" s="21"/>
      <c r="B139" s="21" t="s">
        <v>125</v>
      </c>
      <c r="C139" s="22">
        <v>828745</v>
      </c>
      <c r="D139" s="22">
        <v>610231</v>
      </c>
      <c r="E139" s="23">
        <f t="shared" si="1"/>
        <v>73.63314409136707</v>
      </c>
    </row>
    <row r="140" spans="1:5" ht="12.75">
      <c r="A140" s="21"/>
      <c r="B140" s="21" t="s">
        <v>126</v>
      </c>
      <c r="C140" s="22">
        <v>73665</v>
      </c>
      <c r="D140" s="22">
        <v>60408</v>
      </c>
      <c r="E140" s="23">
        <f t="shared" si="1"/>
        <v>82.00366524129505</v>
      </c>
    </row>
    <row r="141" spans="1:5" ht="12.75">
      <c r="A141" s="17" t="s">
        <v>259</v>
      </c>
      <c r="B141" s="17"/>
      <c r="C141" s="24">
        <f>SUM(C34:C140)</f>
        <v>40964422.05</v>
      </c>
      <c r="D141" s="24">
        <f>SUM(D34:D140)</f>
        <v>21960988</v>
      </c>
      <c r="E141" s="25">
        <f t="shared" si="1"/>
        <v>53.60990562296973</v>
      </c>
    </row>
    <row r="142" spans="1:5" ht="12.75">
      <c r="A142" s="14"/>
      <c r="B142" s="14"/>
      <c r="C142" s="15"/>
      <c r="D142" s="15"/>
      <c r="E142" s="16"/>
    </row>
    <row r="143" spans="2:5" ht="12.75">
      <c r="B143" s="14"/>
      <c r="C143" s="15"/>
      <c r="D143" s="15"/>
      <c r="E143" s="16"/>
    </row>
    <row r="144" spans="1:5" ht="12.75">
      <c r="A144" s="17" t="s">
        <v>127</v>
      </c>
      <c r="B144" s="21"/>
      <c r="C144" s="22"/>
      <c r="D144" s="22"/>
      <c r="E144" s="23"/>
    </row>
    <row r="145" spans="1:5" ht="12.75">
      <c r="A145" s="21"/>
      <c r="B145" s="21" t="s">
        <v>128</v>
      </c>
      <c r="C145" s="22">
        <v>466633</v>
      </c>
      <c r="D145" s="22">
        <v>404490</v>
      </c>
      <c r="E145" s="23">
        <f t="shared" si="1"/>
        <v>86.68268210778064</v>
      </c>
    </row>
    <row r="146" spans="1:5" ht="12.75">
      <c r="A146" s="21"/>
      <c r="B146" s="21" t="s">
        <v>129</v>
      </c>
      <c r="C146" s="22">
        <v>63589</v>
      </c>
      <c r="D146" s="22">
        <v>45657</v>
      </c>
      <c r="E146" s="23">
        <f t="shared" si="1"/>
        <v>71.80015411470538</v>
      </c>
    </row>
    <row r="147" spans="1:5" ht="12.75">
      <c r="A147" s="21"/>
      <c r="B147" s="21" t="s">
        <v>130</v>
      </c>
      <c r="C147" s="22">
        <v>83007</v>
      </c>
      <c r="D147" s="22">
        <v>45641</v>
      </c>
      <c r="E147" s="23">
        <f t="shared" si="1"/>
        <v>54.98451937788379</v>
      </c>
    </row>
    <row r="148" spans="1:5" ht="12.75">
      <c r="A148" s="21"/>
      <c r="B148" s="21" t="s">
        <v>131</v>
      </c>
      <c r="C148" s="22">
        <v>138407</v>
      </c>
      <c r="D148" s="22">
        <v>76831</v>
      </c>
      <c r="E148" s="23">
        <f t="shared" si="1"/>
        <v>55.510920690427504</v>
      </c>
    </row>
    <row r="149" spans="1:5" ht="12.75">
      <c r="A149" s="21"/>
      <c r="B149" s="21" t="s">
        <v>132</v>
      </c>
      <c r="C149" s="22">
        <v>13400</v>
      </c>
      <c r="D149" s="22">
        <v>3850</v>
      </c>
      <c r="E149" s="23">
        <f t="shared" si="1"/>
        <v>28.73134328358209</v>
      </c>
    </row>
    <row r="150" spans="1:5" ht="12.75">
      <c r="A150" s="21"/>
      <c r="B150" s="21" t="s">
        <v>133</v>
      </c>
      <c r="C150" s="22">
        <v>68298</v>
      </c>
      <c r="D150" s="22">
        <v>26317</v>
      </c>
      <c r="E150" s="23">
        <f t="shared" si="1"/>
        <v>38.53260710416117</v>
      </c>
    </row>
    <row r="151" spans="1:5" ht="12.75">
      <c r="A151" s="17" t="s">
        <v>259</v>
      </c>
      <c r="B151" s="17"/>
      <c r="C151" s="24">
        <f>SUM(C145:C150)</f>
        <v>833334</v>
      </c>
      <c r="D151" s="24">
        <f>SUM(D145:D150)</f>
        <v>602786</v>
      </c>
      <c r="E151" s="25">
        <f t="shared" si="1"/>
        <v>72.3342621325903</v>
      </c>
    </row>
    <row r="152" spans="1:5" ht="12.75">
      <c r="A152" s="14"/>
      <c r="B152" s="14"/>
      <c r="C152" s="15"/>
      <c r="D152" s="15"/>
      <c r="E152" s="16"/>
    </row>
    <row r="153" spans="1:5" ht="12.75">
      <c r="A153" s="14"/>
      <c r="B153" s="14"/>
      <c r="C153" s="15"/>
      <c r="D153" s="15"/>
      <c r="E153" s="16"/>
    </row>
    <row r="154" spans="1:5" ht="12.75">
      <c r="A154" s="17" t="s">
        <v>134</v>
      </c>
      <c r="B154" s="21"/>
      <c r="C154" s="22"/>
      <c r="D154" s="22"/>
      <c r="E154" s="23"/>
    </row>
    <row r="155" spans="1:5" ht="12.75">
      <c r="A155" s="21"/>
      <c r="B155" s="21" t="s">
        <v>135</v>
      </c>
      <c r="C155" s="22">
        <v>395000</v>
      </c>
      <c r="D155" s="22">
        <v>181452</v>
      </c>
      <c r="E155" s="23">
        <f t="shared" si="1"/>
        <v>45.93721518987342</v>
      </c>
    </row>
    <row r="156" spans="1:5" ht="12.75">
      <c r="A156" s="21"/>
      <c r="B156" s="21" t="s">
        <v>136</v>
      </c>
      <c r="C156" s="22">
        <v>25736</v>
      </c>
      <c r="D156" s="22">
        <v>23950</v>
      </c>
      <c r="E156" s="23">
        <f aca="true" t="shared" si="2" ref="E156:E235">D156*100/C156</f>
        <v>93.06030463164439</v>
      </c>
    </row>
    <row r="157" spans="1:5" ht="12.75">
      <c r="A157" s="21"/>
      <c r="B157" s="21" t="s">
        <v>137</v>
      </c>
      <c r="C157" s="22">
        <v>84902</v>
      </c>
      <c r="D157" s="22">
        <v>54700</v>
      </c>
      <c r="E157" s="23">
        <f t="shared" si="2"/>
        <v>64.42722197356953</v>
      </c>
    </row>
    <row r="158" spans="1:5" ht="12.75">
      <c r="A158" s="21"/>
      <c r="B158" s="21" t="s">
        <v>138</v>
      </c>
      <c r="C158" s="22">
        <v>20000</v>
      </c>
      <c r="D158" s="22">
        <v>14000</v>
      </c>
      <c r="E158" s="23">
        <f t="shared" si="2"/>
        <v>70</v>
      </c>
    </row>
    <row r="159" spans="1:5" ht="12.75">
      <c r="A159" s="21"/>
      <c r="B159" s="21" t="s">
        <v>139</v>
      </c>
      <c r="C159" s="22">
        <v>1193199</v>
      </c>
      <c r="D159" s="22">
        <v>929891</v>
      </c>
      <c r="E159" s="23">
        <f t="shared" si="2"/>
        <v>77.93259967532659</v>
      </c>
    </row>
    <row r="160" spans="1:5" ht="12.75">
      <c r="A160" s="21"/>
      <c r="B160" s="21" t="s">
        <v>140</v>
      </c>
      <c r="C160" s="22">
        <v>218684</v>
      </c>
      <c r="D160" s="22">
        <v>176223</v>
      </c>
      <c r="E160" s="23">
        <f t="shared" si="2"/>
        <v>80.5833988769183</v>
      </c>
    </row>
    <row r="161" spans="1:5" ht="12.75">
      <c r="A161" s="21"/>
      <c r="B161" s="21" t="s">
        <v>141</v>
      </c>
      <c r="C161" s="22">
        <v>15418</v>
      </c>
      <c r="D161" s="22">
        <v>17470</v>
      </c>
      <c r="E161" s="23">
        <f t="shared" si="2"/>
        <v>113.30911921131145</v>
      </c>
    </row>
    <row r="162" spans="1:5" ht="12.75">
      <c r="A162" s="21"/>
      <c r="B162" s="21" t="s">
        <v>142</v>
      </c>
      <c r="C162" s="22">
        <v>17100</v>
      </c>
      <c r="D162" s="22">
        <v>13100</v>
      </c>
      <c r="E162" s="23">
        <f t="shared" si="2"/>
        <v>76.60818713450293</v>
      </c>
    </row>
    <row r="163" spans="1:5" ht="12.75">
      <c r="A163" s="21"/>
      <c r="B163" s="21" t="s">
        <v>143</v>
      </c>
      <c r="C163" s="22">
        <v>26891</v>
      </c>
      <c r="D163" s="22">
        <v>23000</v>
      </c>
      <c r="E163" s="23">
        <f t="shared" si="2"/>
        <v>85.5304748800714</v>
      </c>
    </row>
    <row r="164" spans="1:5" ht="12.75">
      <c r="A164" s="21"/>
      <c r="B164" s="21" t="s">
        <v>144</v>
      </c>
      <c r="C164" s="22">
        <v>26264</v>
      </c>
      <c r="D164" s="22">
        <v>11371</v>
      </c>
      <c r="E164" s="23">
        <f t="shared" si="2"/>
        <v>43.29500456899178</v>
      </c>
    </row>
    <row r="165" spans="1:5" ht="12.75">
      <c r="A165" s="21"/>
      <c r="B165" s="21" t="s">
        <v>145</v>
      </c>
      <c r="C165" s="22">
        <v>5302</v>
      </c>
      <c r="D165" s="22">
        <v>13690</v>
      </c>
      <c r="E165" s="23">
        <f t="shared" si="2"/>
        <v>258.2044511505092</v>
      </c>
    </row>
    <row r="166" spans="1:5" ht="12.75">
      <c r="A166" s="21"/>
      <c r="B166" s="21" t="s">
        <v>146</v>
      </c>
      <c r="C166" s="22">
        <v>16499</v>
      </c>
      <c r="D166" s="22">
        <v>14450</v>
      </c>
      <c r="E166" s="23">
        <f t="shared" si="2"/>
        <v>87.58106551912238</v>
      </c>
    </row>
    <row r="167" spans="1:5" ht="12.75">
      <c r="A167" s="21"/>
      <c r="B167" s="21" t="s">
        <v>147</v>
      </c>
      <c r="C167" s="22">
        <v>102462</v>
      </c>
      <c r="D167" s="22">
        <v>30927</v>
      </c>
      <c r="E167" s="23">
        <f t="shared" si="2"/>
        <v>30.183873045616913</v>
      </c>
    </row>
    <row r="168" spans="1:5" ht="12.75">
      <c r="A168" s="21"/>
      <c r="B168" s="21" t="s">
        <v>148</v>
      </c>
      <c r="C168" s="22">
        <v>70483</v>
      </c>
      <c r="D168" s="22">
        <v>48553</v>
      </c>
      <c r="E168" s="23">
        <f t="shared" si="2"/>
        <v>68.88611438219145</v>
      </c>
    </row>
    <row r="169" spans="1:5" ht="12.75">
      <c r="A169" s="21"/>
      <c r="B169" s="21" t="s">
        <v>149</v>
      </c>
      <c r="C169" s="22">
        <v>364121</v>
      </c>
      <c r="D169" s="22">
        <v>172604</v>
      </c>
      <c r="E169" s="23">
        <f t="shared" si="2"/>
        <v>47.4029237533677</v>
      </c>
    </row>
    <row r="170" spans="1:5" ht="12.75">
      <c r="A170" s="21"/>
      <c r="B170" s="21" t="s">
        <v>150</v>
      </c>
      <c r="C170" s="22">
        <v>83392</v>
      </c>
      <c r="D170" s="22">
        <v>59806</v>
      </c>
      <c r="E170" s="23">
        <f t="shared" si="2"/>
        <v>71.71671143514965</v>
      </c>
    </row>
    <row r="171" spans="1:5" ht="12.75">
      <c r="A171" s="21"/>
      <c r="B171" s="21" t="s">
        <v>151</v>
      </c>
      <c r="C171" s="22">
        <v>97645</v>
      </c>
      <c r="D171" s="22">
        <v>31830</v>
      </c>
      <c r="E171" s="23">
        <f t="shared" si="2"/>
        <v>32.59767525218905</v>
      </c>
    </row>
    <row r="172" spans="1:5" ht="12.75">
      <c r="A172" s="21"/>
      <c r="B172" s="21" t="s">
        <v>152</v>
      </c>
      <c r="C172" s="22">
        <v>47504</v>
      </c>
      <c r="D172" s="22">
        <v>18000</v>
      </c>
      <c r="E172" s="23">
        <f t="shared" si="2"/>
        <v>37.891545975075786</v>
      </c>
    </row>
    <row r="173" spans="1:5" ht="12.75">
      <c r="A173" s="21"/>
      <c r="B173" s="21" t="s">
        <v>153</v>
      </c>
      <c r="C173" s="22">
        <v>72880</v>
      </c>
      <c r="D173" s="22">
        <v>35650</v>
      </c>
      <c r="E173" s="23">
        <f t="shared" si="2"/>
        <v>48.91602634467618</v>
      </c>
    </row>
    <row r="174" spans="1:5" ht="12.75">
      <c r="A174" s="21"/>
      <c r="B174" s="21" t="s">
        <v>154</v>
      </c>
      <c r="C174" s="22">
        <v>283720</v>
      </c>
      <c r="D174" s="22">
        <v>168977</v>
      </c>
      <c r="E174" s="23">
        <f t="shared" si="2"/>
        <v>59.55766248413929</v>
      </c>
    </row>
    <row r="175" spans="1:5" ht="12.75">
      <c r="A175" s="21"/>
      <c r="B175" s="21" t="s">
        <v>155</v>
      </c>
      <c r="C175" s="22">
        <v>15906</v>
      </c>
      <c r="D175" s="22">
        <v>3540</v>
      </c>
      <c r="E175" s="23">
        <f t="shared" si="2"/>
        <v>22.255752546208978</v>
      </c>
    </row>
    <row r="176" spans="1:5" ht="12.75">
      <c r="A176" s="21"/>
      <c r="B176" s="21" t="s">
        <v>156</v>
      </c>
      <c r="C176" s="22">
        <v>196605</v>
      </c>
      <c r="D176" s="22">
        <v>140980</v>
      </c>
      <c r="E176" s="23">
        <f t="shared" si="2"/>
        <v>71.70723023320872</v>
      </c>
    </row>
    <row r="177" spans="1:5" ht="12.75">
      <c r="A177" s="21"/>
      <c r="B177" s="21" t="s">
        <v>157</v>
      </c>
      <c r="C177" s="22">
        <v>107260</v>
      </c>
      <c r="D177" s="22">
        <v>48028</v>
      </c>
      <c r="E177" s="23">
        <f t="shared" si="2"/>
        <v>44.77717695319784</v>
      </c>
    </row>
    <row r="178" spans="1:5" ht="12.75">
      <c r="A178" s="21"/>
      <c r="B178" s="21" t="s">
        <v>158</v>
      </c>
      <c r="C178" s="22">
        <v>6602</v>
      </c>
      <c r="D178" s="22">
        <v>0</v>
      </c>
      <c r="E178" s="23">
        <f t="shared" si="2"/>
        <v>0</v>
      </c>
    </row>
    <row r="179" spans="1:5" ht="12.75">
      <c r="A179" s="21"/>
      <c r="B179" s="21" t="s">
        <v>159</v>
      </c>
      <c r="C179" s="22">
        <v>68279</v>
      </c>
      <c r="D179" s="22">
        <v>34099</v>
      </c>
      <c r="E179" s="23">
        <f t="shared" si="2"/>
        <v>49.9406845442962</v>
      </c>
    </row>
    <row r="180" spans="1:5" ht="12.75">
      <c r="A180" s="21"/>
      <c r="B180" s="21" t="s">
        <v>160</v>
      </c>
      <c r="C180" s="22">
        <v>241000</v>
      </c>
      <c r="D180" s="22">
        <v>89000</v>
      </c>
      <c r="E180" s="23">
        <f t="shared" si="2"/>
        <v>36.92946058091286</v>
      </c>
    </row>
    <row r="181" spans="1:5" ht="12.75">
      <c r="A181" s="21"/>
      <c r="B181" s="21" t="s">
        <v>161</v>
      </c>
      <c r="C181" s="22">
        <v>17255</v>
      </c>
      <c r="D181" s="22">
        <v>8220</v>
      </c>
      <c r="E181" s="23">
        <f t="shared" si="2"/>
        <v>47.63836569110403</v>
      </c>
    </row>
    <row r="182" spans="1:5" ht="12.75">
      <c r="A182" s="21"/>
      <c r="B182" s="21" t="s">
        <v>162</v>
      </c>
      <c r="C182" s="22">
        <v>38063</v>
      </c>
      <c r="D182" s="22">
        <v>12500</v>
      </c>
      <c r="E182" s="23">
        <f t="shared" si="2"/>
        <v>32.84029109634028</v>
      </c>
    </row>
    <row r="183" spans="1:5" ht="12.75">
      <c r="A183" s="21"/>
      <c r="B183" s="21" t="s">
        <v>163</v>
      </c>
      <c r="C183" s="22">
        <v>40673</v>
      </c>
      <c r="D183" s="22">
        <v>22165</v>
      </c>
      <c r="E183" s="23">
        <f t="shared" si="2"/>
        <v>54.49561133921766</v>
      </c>
    </row>
    <row r="184" spans="1:5" ht="12.75">
      <c r="A184" s="21"/>
      <c r="B184" s="21" t="s">
        <v>164</v>
      </c>
      <c r="C184" s="22">
        <v>214143</v>
      </c>
      <c r="D184" s="22">
        <v>112594</v>
      </c>
      <c r="E184" s="23">
        <f t="shared" si="2"/>
        <v>52.57888420354623</v>
      </c>
    </row>
    <row r="185" spans="1:5" ht="12.75">
      <c r="A185" s="21"/>
      <c r="B185" s="21" t="s">
        <v>165</v>
      </c>
      <c r="C185" s="22">
        <v>8649</v>
      </c>
      <c r="D185" s="22">
        <v>4080</v>
      </c>
      <c r="E185" s="23">
        <f t="shared" si="2"/>
        <v>47.173083593479014</v>
      </c>
    </row>
    <row r="186" spans="1:5" ht="12.75">
      <c r="A186" s="21"/>
      <c r="B186" s="21" t="s">
        <v>166</v>
      </c>
      <c r="C186" s="22">
        <v>186829</v>
      </c>
      <c r="D186" s="22">
        <v>113854</v>
      </c>
      <c r="E186" s="23">
        <f t="shared" si="2"/>
        <v>60.94021806036536</v>
      </c>
    </row>
    <row r="187" spans="1:5" ht="12.75">
      <c r="A187" s="21"/>
      <c r="B187" s="21" t="s">
        <v>167</v>
      </c>
      <c r="C187" s="22">
        <v>25863</v>
      </c>
      <c r="D187" s="22">
        <v>24032</v>
      </c>
      <c r="E187" s="23">
        <f t="shared" si="2"/>
        <v>92.92038819935816</v>
      </c>
    </row>
    <row r="188" spans="1:5" ht="12.75">
      <c r="A188" s="21"/>
      <c r="B188" s="21" t="s">
        <v>168</v>
      </c>
      <c r="C188" s="22">
        <v>166070</v>
      </c>
      <c r="D188" s="22">
        <v>96220</v>
      </c>
      <c r="E188" s="23">
        <f t="shared" si="2"/>
        <v>57.93942313482267</v>
      </c>
    </row>
    <row r="189" spans="1:5" ht="12.75">
      <c r="A189" s="21"/>
      <c r="B189" s="21" t="s">
        <v>169</v>
      </c>
      <c r="C189" s="22">
        <v>51467</v>
      </c>
      <c r="D189" s="22">
        <v>25301</v>
      </c>
      <c r="E189" s="23">
        <f t="shared" si="2"/>
        <v>49.15965570171178</v>
      </c>
    </row>
    <row r="190" spans="1:5" ht="12.75">
      <c r="A190" s="21"/>
      <c r="B190" s="21" t="s">
        <v>170</v>
      </c>
      <c r="C190" s="22">
        <v>115401</v>
      </c>
      <c r="D190" s="22">
        <v>53787</v>
      </c>
      <c r="E190" s="23">
        <f t="shared" si="2"/>
        <v>46.60878155301947</v>
      </c>
    </row>
    <row r="191" spans="1:5" ht="12.75">
      <c r="A191" s="21"/>
      <c r="B191" s="21" t="s">
        <v>171</v>
      </c>
      <c r="C191" s="22">
        <v>35024</v>
      </c>
      <c r="D191" s="22">
        <v>28920</v>
      </c>
      <c r="E191" s="23">
        <f t="shared" si="2"/>
        <v>82.57195066240293</v>
      </c>
    </row>
    <row r="192" spans="1:5" ht="12.75">
      <c r="A192" s="21"/>
      <c r="B192" s="21" t="s">
        <v>172</v>
      </c>
      <c r="C192" s="22">
        <v>84362</v>
      </c>
      <c r="D192" s="22">
        <v>71930</v>
      </c>
      <c r="E192" s="23">
        <f t="shared" si="2"/>
        <v>85.26350726630473</v>
      </c>
    </row>
    <row r="193" spans="1:5" ht="12.75">
      <c r="A193" s="21"/>
      <c r="B193" s="21" t="s">
        <v>173</v>
      </c>
      <c r="C193" s="22">
        <v>21089</v>
      </c>
      <c r="D193" s="22">
        <v>12700</v>
      </c>
      <c r="E193" s="23">
        <f t="shared" si="2"/>
        <v>60.22096827730096</v>
      </c>
    </row>
    <row r="194" spans="1:5" ht="12.75">
      <c r="A194" s="21"/>
      <c r="B194" s="21" t="s">
        <v>174</v>
      </c>
      <c r="C194" s="22">
        <v>248546</v>
      </c>
      <c r="D194" s="22">
        <v>248276</v>
      </c>
      <c r="E194" s="23">
        <f t="shared" si="2"/>
        <v>99.8913681974363</v>
      </c>
    </row>
    <row r="195" spans="1:5" ht="12.75">
      <c r="A195" s="21"/>
      <c r="B195" s="21" t="s">
        <v>175</v>
      </c>
      <c r="C195" s="22">
        <v>26224</v>
      </c>
      <c r="D195" s="22">
        <v>21150</v>
      </c>
      <c r="E195" s="23">
        <f t="shared" si="2"/>
        <v>80.65131177547285</v>
      </c>
    </row>
    <row r="196" spans="1:5" ht="12.75">
      <c r="A196" s="21"/>
      <c r="B196" s="21" t="s">
        <v>176</v>
      </c>
      <c r="C196" s="22">
        <v>44016</v>
      </c>
      <c r="D196" s="22">
        <v>30000</v>
      </c>
      <c r="E196" s="23">
        <f t="shared" si="2"/>
        <v>68.15703380588877</v>
      </c>
    </row>
    <row r="197" spans="1:5" ht="12.75">
      <c r="A197" s="21"/>
      <c r="B197" s="21" t="s">
        <v>177</v>
      </c>
      <c r="C197" s="22">
        <v>18653</v>
      </c>
      <c r="D197" s="22">
        <v>18300</v>
      </c>
      <c r="E197" s="23">
        <f t="shared" si="2"/>
        <v>98.1075430225701</v>
      </c>
    </row>
    <row r="198" spans="1:5" ht="12.75">
      <c r="A198" s="21"/>
      <c r="B198" s="21" t="s">
        <v>178</v>
      </c>
      <c r="C198" s="22">
        <v>47222</v>
      </c>
      <c r="D198" s="22">
        <v>34140</v>
      </c>
      <c r="E198" s="23">
        <f t="shared" si="2"/>
        <v>72.29681080852146</v>
      </c>
    </row>
    <row r="199" spans="1:5" ht="12.75">
      <c r="A199" s="17" t="s">
        <v>259</v>
      </c>
      <c r="B199" s="17"/>
      <c r="C199" s="24">
        <f>SUM(C155:C198)</f>
        <v>5192403</v>
      </c>
      <c r="D199" s="24">
        <f>SUM(D155:D198)</f>
        <v>3293460</v>
      </c>
      <c r="E199" s="25">
        <f t="shared" si="2"/>
        <v>63.428435735824046</v>
      </c>
    </row>
    <row r="200" spans="1:5" ht="12.75">
      <c r="A200" s="14"/>
      <c r="B200" s="14"/>
      <c r="C200" s="15"/>
      <c r="D200" s="15"/>
      <c r="E200" s="16"/>
    </row>
    <row r="201" spans="1:5" ht="12.75">
      <c r="A201" s="14"/>
      <c r="B201" s="14"/>
      <c r="C201" s="15"/>
      <c r="D201" s="15"/>
      <c r="E201" s="16"/>
    </row>
    <row r="202" spans="1:5" ht="12.75">
      <c r="A202" s="17" t="s">
        <v>179</v>
      </c>
      <c r="B202" s="21"/>
      <c r="C202" s="22"/>
      <c r="D202" s="22"/>
      <c r="E202" s="23"/>
    </row>
    <row r="203" spans="1:5" ht="12.75">
      <c r="A203" s="21"/>
      <c r="B203" s="21" t="s">
        <v>180</v>
      </c>
      <c r="C203" s="22">
        <v>63753</v>
      </c>
      <c r="D203" s="22">
        <v>58924</v>
      </c>
      <c r="E203" s="23">
        <f t="shared" si="2"/>
        <v>92.42545448841624</v>
      </c>
    </row>
    <row r="204" spans="1:5" ht="12.75">
      <c r="A204" s="21"/>
      <c r="B204" s="21" t="s">
        <v>181</v>
      </c>
      <c r="C204" s="22">
        <v>87010</v>
      </c>
      <c r="D204" s="22">
        <v>59000</v>
      </c>
      <c r="E204" s="23">
        <f t="shared" si="2"/>
        <v>67.80829789679348</v>
      </c>
    </row>
    <row r="205" spans="1:5" ht="12.75">
      <c r="A205" s="21"/>
      <c r="B205" s="21" t="s">
        <v>182</v>
      </c>
      <c r="C205" s="22">
        <v>44780</v>
      </c>
      <c r="D205" s="22">
        <v>33500</v>
      </c>
      <c r="E205" s="23">
        <f t="shared" si="2"/>
        <v>74.81018311746315</v>
      </c>
    </row>
    <row r="206" spans="1:5" ht="12.75">
      <c r="A206" s="21"/>
      <c r="B206" s="21" t="s">
        <v>183</v>
      </c>
      <c r="C206" s="22">
        <v>87052</v>
      </c>
      <c r="D206" s="22">
        <v>73718</v>
      </c>
      <c r="E206" s="23">
        <f t="shared" si="2"/>
        <v>84.682718375224</v>
      </c>
    </row>
    <row r="207" spans="1:5" ht="12.75">
      <c r="A207" s="21"/>
      <c r="B207" s="21" t="s">
        <v>184</v>
      </c>
      <c r="C207" s="22">
        <v>18158</v>
      </c>
      <c r="D207" s="22">
        <v>6431</v>
      </c>
      <c r="E207" s="23">
        <f t="shared" si="2"/>
        <v>35.41689613393545</v>
      </c>
    </row>
    <row r="208" spans="1:5" ht="12.75">
      <c r="A208" s="21"/>
      <c r="B208" s="21" t="s">
        <v>185</v>
      </c>
      <c r="C208" s="22">
        <v>42341</v>
      </c>
      <c r="D208" s="22">
        <v>34720</v>
      </c>
      <c r="E208" s="23">
        <f t="shared" si="2"/>
        <v>82.00089747526039</v>
      </c>
    </row>
    <row r="209" spans="1:5" ht="12.75">
      <c r="A209" s="21"/>
      <c r="B209" s="21" t="s">
        <v>186</v>
      </c>
      <c r="C209" s="22">
        <v>18300</v>
      </c>
      <c r="D209" s="22">
        <v>15000</v>
      </c>
      <c r="E209" s="23">
        <f t="shared" si="2"/>
        <v>81.9672131147541</v>
      </c>
    </row>
    <row r="210" spans="1:5" ht="12.75">
      <c r="A210" s="21"/>
      <c r="B210" s="21" t="s">
        <v>187</v>
      </c>
      <c r="C210" s="22">
        <v>161341</v>
      </c>
      <c r="D210" s="22">
        <v>111391</v>
      </c>
      <c r="E210" s="23">
        <f t="shared" si="2"/>
        <v>69.04072740344984</v>
      </c>
    </row>
    <row r="211" spans="1:5" ht="12.75">
      <c r="A211" s="21"/>
      <c r="B211" s="21" t="s">
        <v>188</v>
      </c>
      <c r="C211" s="22">
        <v>35260</v>
      </c>
      <c r="D211" s="22">
        <v>13250</v>
      </c>
      <c r="E211" s="23">
        <f t="shared" si="2"/>
        <v>37.577992058990354</v>
      </c>
    </row>
    <row r="212" spans="1:5" s="14" customFormat="1" ht="12.75">
      <c r="A212" s="17" t="s">
        <v>259</v>
      </c>
      <c r="B212" s="17"/>
      <c r="C212" s="24">
        <f>SUM(C203:C211)</f>
        <v>557995</v>
      </c>
      <c r="D212" s="24">
        <f>SUM(D203:D211)</f>
        <v>405934</v>
      </c>
      <c r="E212" s="25">
        <f t="shared" si="2"/>
        <v>72.74868054373248</v>
      </c>
    </row>
    <row r="213" spans="3:5" s="14" customFormat="1" ht="12.75">
      <c r="C213" s="15"/>
      <c r="D213" s="15"/>
      <c r="E213" s="16"/>
    </row>
    <row r="214" spans="3:5" s="14" customFormat="1" ht="12.75">
      <c r="C214" s="15"/>
      <c r="D214" s="15"/>
      <c r="E214" s="16"/>
    </row>
    <row r="215" spans="1:5" s="14" customFormat="1" ht="12.75">
      <c r="A215" s="17" t="s">
        <v>189</v>
      </c>
      <c r="B215" s="17"/>
      <c r="C215" s="24"/>
      <c r="D215" s="24"/>
      <c r="E215" s="25"/>
    </row>
    <row r="216" spans="1:5" ht="12.75">
      <c r="A216" s="21"/>
      <c r="B216" s="21" t="s">
        <v>190</v>
      </c>
      <c r="C216" s="22">
        <v>57050</v>
      </c>
      <c r="D216" s="22">
        <v>26660</v>
      </c>
      <c r="E216" s="23">
        <f t="shared" si="2"/>
        <v>46.73093777388256</v>
      </c>
    </row>
    <row r="217" spans="1:5" ht="12.75">
      <c r="A217" s="21"/>
      <c r="B217" s="21" t="s">
        <v>191</v>
      </c>
      <c r="C217" s="22">
        <v>28215</v>
      </c>
      <c r="D217" s="22">
        <v>17920</v>
      </c>
      <c r="E217" s="23">
        <f t="shared" si="2"/>
        <v>63.51231614389509</v>
      </c>
    </row>
    <row r="218" spans="1:5" ht="12.75">
      <c r="A218" s="21"/>
      <c r="B218" s="21" t="s">
        <v>192</v>
      </c>
      <c r="C218" s="22">
        <v>87830</v>
      </c>
      <c r="D218" s="22">
        <v>47720</v>
      </c>
      <c r="E218" s="23">
        <f t="shared" si="2"/>
        <v>54.332232722304454</v>
      </c>
    </row>
    <row r="219" spans="1:5" ht="12.75">
      <c r="A219" s="21"/>
      <c r="B219" s="21" t="s">
        <v>193</v>
      </c>
      <c r="C219" s="22">
        <v>30257</v>
      </c>
      <c r="D219" s="22">
        <v>13370</v>
      </c>
      <c r="E219" s="23">
        <f t="shared" si="2"/>
        <v>44.1881217569488</v>
      </c>
    </row>
    <row r="220" spans="1:5" ht="12.75">
      <c r="A220" s="17" t="s">
        <v>259</v>
      </c>
      <c r="B220" s="17"/>
      <c r="C220" s="24">
        <f>C216+C217+C218+C219</f>
        <v>203352</v>
      </c>
      <c r="D220" s="24">
        <f>D216+D217+D218+D219</f>
        <v>105670</v>
      </c>
      <c r="E220" s="25">
        <f t="shared" si="2"/>
        <v>51.964081985916046</v>
      </c>
    </row>
    <row r="221" spans="1:5" ht="12.75">
      <c r="A221" s="14"/>
      <c r="B221" s="14"/>
      <c r="C221" s="15"/>
      <c r="D221" s="15"/>
      <c r="E221" s="16"/>
    </row>
    <row r="222" spans="1:5" ht="12.75">
      <c r="A222" s="14"/>
      <c r="B222" s="14"/>
      <c r="C222" s="15"/>
      <c r="D222" s="15"/>
      <c r="E222" s="16"/>
    </row>
    <row r="223" spans="1:5" ht="12.75">
      <c r="A223" s="17" t="s">
        <v>194</v>
      </c>
      <c r="B223" s="21"/>
      <c r="C223" s="22"/>
      <c r="D223" s="22"/>
      <c r="E223" s="23"/>
    </row>
    <row r="224" spans="1:5" ht="12.75">
      <c r="A224" s="21"/>
      <c r="B224" s="21" t="s">
        <v>195</v>
      </c>
      <c r="C224" s="22">
        <v>23913</v>
      </c>
      <c r="D224" s="22">
        <v>13900</v>
      </c>
      <c r="E224" s="23">
        <f t="shared" si="2"/>
        <v>58.1273784134153</v>
      </c>
    </row>
    <row r="225" spans="1:5" ht="12.75">
      <c r="A225" s="21"/>
      <c r="B225" s="21" t="s">
        <v>196</v>
      </c>
      <c r="C225" s="22">
        <v>17145</v>
      </c>
      <c r="D225" s="22">
        <v>12000</v>
      </c>
      <c r="E225" s="23">
        <f t="shared" si="2"/>
        <v>69.9912510936133</v>
      </c>
    </row>
    <row r="226" spans="1:5" ht="12.75">
      <c r="A226" s="21"/>
      <c r="B226" s="21" t="s">
        <v>197</v>
      </c>
      <c r="C226" s="22">
        <v>23667</v>
      </c>
      <c r="D226" s="22">
        <v>22200</v>
      </c>
      <c r="E226" s="23">
        <f t="shared" si="2"/>
        <v>93.80149575358094</v>
      </c>
    </row>
    <row r="227" spans="1:5" ht="12.75">
      <c r="A227" s="21"/>
      <c r="B227" s="21" t="s">
        <v>198</v>
      </c>
      <c r="C227" s="22">
        <v>125650</v>
      </c>
      <c r="D227" s="22">
        <v>92600</v>
      </c>
      <c r="E227" s="23">
        <f t="shared" si="2"/>
        <v>73.69677676084362</v>
      </c>
    </row>
    <row r="228" spans="1:5" ht="12.75">
      <c r="A228" s="17" t="s">
        <v>259</v>
      </c>
      <c r="B228" s="17"/>
      <c r="C228" s="24">
        <f>C224+C225+C226+C227</f>
        <v>190375</v>
      </c>
      <c r="D228" s="24">
        <f>D224+D225+D226+D227</f>
        <v>140700</v>
      </c>
      <c r="E228" s="25">
        <f t="shared" si="2"/>
        <v>73.90676296782665</v>
      </c>
    </row>
    <row r="229" spans="1:5" ht="12.75">
      <c r="A229" s="14"/>
      <c r="B229" s="14"/>
      <c r="C229" s="15"/>
      <c r="D229" s="15"/>
      <c r="E229" s="16"/>
    </row>
    <row r="230" spans="1:5" ht="12.75">
      <c r="A230" s="14"/>
      <c r="B230" s="14"/>
      <c r="C230" s="15"/>
      <c r="D230" s="15"/>
      <c r="E230" s="16"/>
    </row>
    <row r="231" spans="1:5" ht="12.75">
      <c r="A231" s="17" t="s">
        <v>199</v>
      </c>
      <c r="B231" s="17"/>
      <c r="C231" s="24"/>
      <c r="D231" s="24"/>
      <c r="E231" s="25"/>
    </row>
    <row r="232" spans="1:5" ht="12.75">
      <c r="A232" s="21"/>
      <c r="B232" s="21" t="s">
        <v>200</v>
      </c>
      <c r="C232" s="22">
        <v>83830</v>
      </c>
      <c r="D232" s="22">
        <v>67686</v>
      </c>
      <c r="E232" s="23">
        <f t="shared" si="2"/>
        <v>80.74197781223906</v>
      </c>
    </row>
    <row r="233" spans="1:5" ht="12.75">
      <c r="A233" s="21"/>
      <c r="B233" s="21" t="s">
        <v>201</v>
      </c>
      <c r="C233" s="22">
        <v>19425</v>
      </c>
      <c r="D233" s="22">
        <v>57241</v>
      </c>
      <c r="E233" s="23">
        <f t="shared" si="2"/>
        <v>294.67696267696266</v>
      </c>
    </row>
    <row r="234" spans="1:5" ht="12.75">
      <c r="A234" s="21"/>
      <c r="B234" s="21" t="s">
        <v>202</v>
      </c>
      <c r="C234" s="22">
        <v>50967</v>
      </c>
      <c r="D234" s="22">
        <v>26119</v>
      </c>
      <c r="E234" s="23">
        <f t="shared" si="2"/>
        <v>51.246885239468675</v>
      </c>
    </row>
    <row r="235" spans="1:5" ht="12.75">
      <c r="A235" s="21"/>
      <c r="B235" s="21" t="s">
        <v>203</v>
      </c>
      <c r="C235" s="22">
        <v>52279</v>
      </c>
      <c r="D235" s="22">
        <v>33766</v>
      </c>
      <c r="E235" s="23">
        <f t="shared" si="2"/>
        <v>64.58807551789438</v>
      </c>
    </row>
    <row r="236" spans="1:5" ht="12.75">
      <c r="A236" s="21"/>
      <c r="B236" s="21" t="s">
        <v>204</v>
      </c>
      <c r="C236" s="22">
        <v>196760</v>
      </c>
      <c r="D236" s="22">
        <v>166695</v>
      </c>
      <c r="E236" s="23">
        <f aca="true" t="shared" si="3" ref="E236:E301">D236*100/C236</f>
        <v>84.71996340719659</v>
      </c>
    </row>
    <row r="237" spans="1:5" ht="12.75">
      <c r="A237" s="21"/>
      <c r="B237" s="21" t="s">
        <v>205</v>
      </c>
      <c r="C237" s="22">
        <v>232447</v>
      </c>
      <c r="D237" s="22">
        <v>189181</v>
      </c>
      <c r="E237" s="23">
        <f t="shared" si="3"/>
        <v>81.38672471574165</v>
      </c>
    </row>
    <row r="238" spans="1:5" ht="12.75">
      <c r="A238" s="21"/>
      <c r="B238" s="21" t="s">
        <v>206</v>
      </c>
      <c r="C238" s="22">
        <v>82380</v>
      </c>
      <c r="D238" s="22">
        <v>46034</v>
      </c>
      <c r="E238" s="23">
        <f t="shared" si="3"/>
        <v>55.88006797766448</v>
      </c>
    </row>
    <row r="239" spans="1:5" s="14" customFormat="1" ht="12.75">
      <c r="A239" s="17" t="s">
        <v>259</v>
      </c>
      <c r="B239" s="17"/>
      <c r="C239" s="24">
        <f>SUM(C232:C238)</f>
        <v>718088</v>
      </c>
      <c r="D239" s="24">
        <f>SUM(D232:D238)</f>
        <v>586722</v>
      </c>
      <c r="E239" s="25">
        <f t="shared" si="3"/>
        <v>81.70614186562092</v>
      </c>
    </row>
    <row r="240" spans="3:5" s="14" customFormat="1" ht="12.75">
      <c r="C240" s="15"/>
      <c r="D240" s="15"/>
      <c r="E240" s="16"/>
    </row>
    <row r="241" spans="3:5" s="14" customFormat="1" ht="12.75">
      <c r="C241" s="15"/>
      <c r="D241" s="15"/>
      <c r="E241" s="16"/>
    </row>
    <row r="242" spans="1:5" s="14" customFormat="1" ht="12.75">
      <c r="A242" s="17" t="s">
        <v>207</v>
      </c>
      <c r="B242" s="17"/>
      <c r="C242" s="24"/>
      <c r="D242" s="24"/>
      <c r="E242" s="25"/>
    </row>
    <row r="243" spans="1:5" ht="12.75">
      <c r="A243" s="21"/>
      <c r="B243" s="21" t="s">
        <v>208</v>
      </c>
      <c r="C243" s="22">
        <v>46850</v>
      </c>
      <c r="D243" s="22">
        <v>24320</v>
      </c>
      <c r="E243" s="23">
        <f t="shared" si="3"/>
        <v>51.91035218783351</v>
      </c>
    </row>
    <row r="244" spans="1:5" ht="12.75">
      <c r="A244" s="21"/>
      <c r="B244" s="21" t="s">
        <v>209</v>
      </c>
      <c r="C244" s="22">
        <v>94501</v>
      </c>
      <c r="D244" s="22">
        <v>64317</v>
      </c>
      <c r="E244" s="23">
        <f t="shared" si="3"/>
        <v>68.05959725293913</v>
      </c>
    </row>
    <row r="245" spans="1:5" ht="12.75">
      <c r="A245" s="21"/>
      <c r="B245" s="21" t="s">
        <v>210</v>
      </c>
      <c r="C245" s="22">
        <v>16393</v>
      </c>
      <c r="D245" s="22">
        <v>10710</v>
      </c>
      <c r="E245" s="23">
        <f t="shared" si="3"/>
        <v>65.33276398462759</v>
      </c>
    </row>
    <row r="246" spans="1:5" ht="12.75">
      <c r="A246" s="21"/>
      <c r="B246" s="21" t="s">
        <v>211</v>
      </c>
      <c r="C246" s="22">
        <v>146892</v>
      </c>
      <c r="D246" s="22">
        <v>145884</v>
      </c>
      <c r="E246" s="23">
        <f t="shared" si="3"/>
        <v>99.31378155379463</v>
      </c>
    </row>
    <row r="247" spans="1:5" ht="12.75">
      <c r="A247" s="21"/>
      <c r="B247" s="21" t="s">
        <v>212</v>
      </c>
      <c r="C247" s="22">
        <v>90514</v>
      </c>
      <c r="D247" s="22">
        <v>57226</v>
      </c>
      <c r="E247" s="23">
        <f t="shared" si="3"/>
        <v>63.22336876063371</v>
      </c>
    </row>
    <row r="248" spans="1:5" ht="12.75">
      <c r="A248" s="21"/>
      <c r="B248" s="21" t="s">
        <v>213</v>
      </c>
      <c r="C248" s="22">
        <v>16789</v>
      </c>
      <c r="D248" s="22">
        <v>13337</v>
      </c>
      <c r="E248" s="23">
        <f t="shared" si="3"/>
        <v>79.43891833938889</v>
      </c>
    </row>
    <row r="249" spans="1:5" ht="12.75">
      <c r="A249" s="21"/>
      <c r="B249" s="21" t="s">
        <v>214</v>
      </c>
      <c r="C249" s="22">
        <v>67055</v>
      </c>
      <c r="D249" s="22">
        <v>56600</v>
      </c>
      <c r="E249" s="23">
        <f t="shared" si="3"/>
        <v>84.40832152710462</v>
      </c>
    </row>
    <row r="250" spans="1:5" ht="12.75">
      <c r="A250" s="21"/>
      <c r="B250" s="21" t="s">
        <v>215</v>
      </c>
      <c r="C250" s="22">
        <v>39200</v>
      </c>
      <c r="D250" s="22">
        <v>32000</v>
      </c>
      <c r="E250" s="23">
        <f t="shared" si="3"/>
        <v>81.63265306122449</v>
      </c>
    </row>
    <row r="251" spans="1:5" ht="12.75">
      <c r="A251" s="21"/>
      <c r="B251" s="21" t="s">
        <v>216</v>
      </c>
      <c r="C251" s="22">
        <v>104770</v>
      </c>
      <c r="D251" s="22">
        <v>58484</v>
      </c>
      <c r="E251" s="23">
        <f t="shared" si="3"/>
        <v>55.82132289777608</v>
      </c>
    </row>
    <row r="252" spans="1:5" ht="12.75">
      <c r="A252" s="21"/>
      <c r="B252" s="21" t="s">
        <v>217</v>
      </c>
      <c r="C252" s="22">
        <v>22027</v>
      </c>
      <c r="D252" s="22">
        <v>13810</v>
      </c>
      <c r="E252" s="23">
        <f t="shared" si="3"/>
        <v>62.69578244881282</v>
      </c>
    </row>
    <row r="253" spans="1:5" ht="12.75">
      <c r="A253" s="21"/>
      <c r="B253" s="21" t="s">
        <v>218</v>
      </c>
      <c r="C253" s="22">
        <v>136892</v>
      </c>
      <c r="D253" s="22">
        <v>64425</v>
      </c>
      <c r="E253" s="23">
        <f t="shared" si="3"/>
        <v>47.06264792683283</v>
      </c>
    </row>
    <row r="254" spans="1:5" ht="12.75">
      <c r="A254" s="17" t="s">
        <v>259</v>
      </c>
      <c r="B254" s="17"/>
      <c r="C254" s="24">
        <f>SUM(C243:C253)</f>
        <v>781883</v>
      </c>
      <c r="D254" s="24">
        <f>SUM(D243:D253)</f>
        <v>541113</v>
      </c>
      <c r="E254" s="25">
        <f t="shared" si="3"/>
        <v>69.20639021439268</v>
      </c>
    </row>
    <row r="255" spans="1:5" ht="12.75">
      <c r="A255" s="14"/>
      <c r="B255" s="14"/>
      <c r="C255" s="15"/>
      <c r="D255" s="15"/>
      <c r="E255" s="16"/>
    </row>
    <row r="256" spans="1:5" ht="12.75">
      <c r="A256" s="17" t="s">
        <v>219</v>
      </c>
      <c r="B256" s="21"/>
      <c r="C256" s="22"/>
      <c r="D256" s="22"/>
      <c r="E256" s="23"/>
    </row>
    <row r="257" spans="1:5" ht="12.75">
      <c r="A257" s="21"/>
      <c r="B257" s="21" t="s">
        <v>220</v>
      </c>
      <c r="C257" s="22">
        <v>61400</v>
      </c>
      <c r="D257" s="22">
        <v>57948</v>
      </c>
      <c r="E257" s="23">
        <f t="shared" si="3"/>
        <v>94.37785016286645</v>
      </c>
    </row>
    <row r="258" spans="1:5" ht="12.75">
      <c r="A258" s="21"/>
      <c r="B258" s="21" t="s">
        <v>221</v>
      </c>
      <c r="C258" s="22">
        <v>68155</v>
      </c>
      <c r="D258" s="22">
        <v>45865</v>
      </c>
      <c r="E258" s="23">
        <f t="shared" si="3"/>
        <v>67.29513608686084</v>
      </c>
    </row>
    <row r="259" spans="1:5" ht="12.75">
      <c r="A259" s="21"/>
      <c r="B259" s="21" t="s">
        <v>222</v>
      </c>
      <c r="C259" s="22">
        <v>46279</v>
      </c>
      <c r="D259" s="22">
        <v>28025</v>
      </c>
      <c r="E259" s="23">
        <f t="shared" si="3"/>
        <v>60.55662395470948</v>
      </c>
    </row>
    <row r="260" spans="1:5" ht="12.75">
      <c r="A260" s="21"/>
      <c r="B260" s="21" t="s">
        <v>223</v>
      </c>
      <c r="C260" s="22">
        <v>21169</v>
      </c>
      <c r="D260" s="22">
        <v>15106</v>
      </c>
      <c r="E260" s="23">
        <f t="shared" si="3"/>
        <v>71.3590627804809</v>
      </c>
    </row>
    <row r="261" spans="1:5" ht="12.75">
      <c r="A261" s="21"/>
      <c r="B261" s="21" t="s">
        <v>224</v>
      </c>
      <c r="C261" s="22">
        <v>18203</v>
      </c>
      <c r="D261" s="22">
        <v>11380</v>
      </c>
      <c r="E261" s="23">
        <f t="shared" si="3"/>
        <v>62.51716749986266</v>
      </c>
    </row>
    <row r="262" spans="1:5" ht="12.75">
      <c r="A262" s="21"/>
      <c r="B262" s="21" t="s">
        <v>225</v>
      </c>
      <c r="C262" s="22">
        <v>14193</v>
      </c>
      <c r="D262" s="22">
        <v>12650</v>
      </c>
      <c r="E262" s="23">
        <f t="shared" si="3"/>
        <v>89.12844359895723</v>
      </c>
    </row>
    <row r="263" spans="1:5" ht="12.75">
      <c r="A263" s="21"/>
      <c r="B263" s="21" t="s">
        <v>226</v>
      </c>
      <c r="C263" s="22">
        <v>20939</v>
      </c>
      <c r="D263" s="22">
        <v>21730</v>
      </c>
      <c r="E263" s="23">
        <f t="shared" si="3"/>
        <v>103.77763981087922</v>
      </c>
    </row>
    <row r="264" spans="1:5" ht="12.75">
      <c r="A264" s="21"/>
      <c r="B264" s="21" t="s">
        <v>227</v>
      </c>
      <c r="C264" s="22">
        <v>71280</v>
      </c>
      <c r="D264" s="22">
        <v>49418</v>
      </c>
      <c r="E264" s="23">
        <f t="shared" si="3"/>
        <v>69.3294051627385</v>
      </c>
    </row>
    <row r="265" spans="1:5" ht="12.75">
      <c r="A265" s="21"/>
      <c r="B265" s="21" t="s">
        <v>228</v>
      </c>
      <c r="C265" s="22">
        <v>14861</v>
      </c>
      <c r="D265" s="22">
        <v>13024</v>
      </c>
      <c r="E265" s="23">
        <f t="shared" si="3"/>
        <v>87.63878608438193</v>
      </c>
    </row>
    <row r="266" spans="1:5" ht="12.75">
      <c r="A266" s="21"/>
      <c r="B266" s="21" t="s">
        <v>229</v>
      </c>
      <c r="C266" s="22">
        <v>79616</v>
      </c>
      <c r="D266" s="22">
        <v>54939</v>
      </c>
      <c r="E266" s="23">
        <f t="shared" si="3"/>
        <v>69.00497387459806</v>
      </c>
    </row>
    <row r="267" spans="1:5" ht="12.75">
      <c r="A267" s="21"/>
      <c r="B267" s="21" t="s">
        <v>230</v>
      </c>
      <c r="C267" s="22">
        <v>19215</v>
      </c>
      <c r="D267" s="22">
        <v>12606</v>
      </c>
      <c r="E267" s="23">
        <f t="shared" si="3"/>
        <v>65.60499609679937</v>
      </c>
    </row>
    <row r="268" spans="1:5" ht="12.75">
      <c r="A268" s="21"/>
      <c r="B268" s="21" t="s">
        <v>231</v>
      </c>
      <c r="C268" s="22">
        <v>17254</v>
      </c>
      <c r="D268" s="22">
        <v>14315</v>
      </c>
      <c r="E268" s="23">
        <f t="shared" si="3"/>
        <v>82.96626869131795</v>
      </c>
    </row>
    <row r="269" spans="1:5" ht="12.75">
      <c r="A269" s="21"/>
      <c r="B269" s="21" t="s">
        <v>232</v>
      </c>
      <c r="C269" s="22">
        <v>31302</v>
      </c>
      <c r="D269" s="22">
        <v>23036</v>
      </c>
      <c r="E269" s="23">
        <f t="shared" si="3"/>
        <v>73.59274167784807</v>
      </c>
    </row>
    <row r="270" spans="1:5" ht="12.75">
      <c r="A270" s="21"/>
      <c r="B270" s="21" t="s">
        <v>233</v>
      </c>
      <c r="C270" s="22">
        <v>119300</v>
      </c>
      <c r="D270" s="22">
        <v>76700</v>
      </c>
      <c r="E270" s="23">
        <f t="shared" si="3"/>
        <v>64.29170159262364</v>
      </c>
    </row>
    <row r="271" spans="1:5" ht="12.75">
      <c r="A271" s="21"/>
      <c r="B271" s="21" t="s">
        <v>234</v>
      </c>
      <c r="C271" s="22">
        <v>11240</v>
      </c>
      <c r="D271" s="22">
        <v>9980</v>
      </c>
      <c r="E271" s="23">
        <f t="shared" si="3"/>
        <v>88.79003558718861</v>
      </c>
    </row>
    <row r="272" spans="1:5" ht="12.75">
      <c r="A272" s="21"/>
      <c r="B272" s="21" t="s">
        <v>235</v>
      </c>
      <c r="C272" s="22">
        <v>35463</v>
      </c>
      <c r="D272" s="22">
        <v>24955</v>
      </c>
      <c r="E272" s="23">
        <f t="shared" si="3"/>
        <v>70.36911710797169</v>
      </c>
    </row>
    <row r="273" spans="1:5" ht="12.75">
      <c r="A273" s="21"/>
      <c r="B273" s="21" t="s">
        <v>236</v>
      </c>
      <c r="C273" s="22">
        <v>124150</v>
      </c>
      <c r="D273" s="22">
        <v>96865</v>
      </c>
      <c r="E273" s="23">
        <f t="shared" si="3"/>
        <v>78.0225533628675</v>
      </c>
    </row>
    <row r="274" spans="1:5" ht="12.75">
      <c r="A274" s="21"/>
      <c r="B274" s="21" t="s">
        <v>237</v>
      </c>
      <c r="C274" s="22">
        <v>17151</v>
      </c>
      <c r="D274" s="22">
        <v>11910</v>
      </c>
      <c r="E274" s="23">
        <f t="shared" si="3"/>
        <v>69.44201504285465</v>
      </c>
    </row>
    <row r="275" spans="1:5" ht="12.75">
      <c r="A275" s="21"/>
      <c r="B275" s="21" t="s">
        <v>238</v>
      </c>
      <c r="C275" s="22">
        <v>47232</v>
      </c>
      <c r="D275" s="22">
        <v>30235</v>
      </c>
      <c r="E275" s="23">
        <f t="shared" si="3"/>
        <v>64.01380420054201</v>
      </c>
    </row>
    <row r="276" spans="1:5" ht="12.75">
      <c r="A276" s="21"/>
      <c r="B276" s="21" t="s">
        <v>239</v>
      </c>
      <c r="C276" s="22">
        <v>32622</v>
      </c>
      <c r="D276" s="22">
        <v>19445</v>
      </c>
      <c r="E276" s="23">
        <f t="shared" si="3"/>
        <v>59.607013671755254</v>
      </c>
    </row>
    <row r="277" spans="1:5" ht="12.75">
      <c r="A277" s="21"/>
      <c r="B277" s="21" t="s">
        <v>240</v>
      </c>
      <c r="C277" s="22">
        <v>17672</v>
      </c>
      <c r="D277" s="22">
        <v>14340</v>
      </c>
      <c r="E277" s="23">
        <f t="shared" si="3"/>
        <v>81.14531462200091</v>
      </c>
    </row>
    <row r="278" spans="1:5" ht="12.75">
      <c r="A278" s="21"/>
      <c r="B278" s="21" t="s">
        <v>241</v>
      </c>
      <c r="C278" s="22">
        <v>42000</v>
      </c>
      <c r="D278" s="22">
        <v>38000</v>
      </c>
      <c r="E278" s="23">
        <f t="shared" si="3"/>
        <v>90.47619047619048</v>
      </c>
    </row>
    <row r="279" spans="1:5" s="14" customFormat="1" ht="12.75">
      <c r="A279" s="17" t="s">
        <v>259</v>
      </c>
      <c r="B279" s="17"/>
      <c r="C279" s="24">
        <f>SUM(C257:C278)</f>
        <v>930696</v>
      </c>
      <c r="D279" s="24">
        <f>SUM(D257:D278)</f>
        <v>682472</v>
      </c>
      <c r="E279" s="25">
        <f t="shared" si="3"/>
        <v>73.32920738887886</v>
      </c>
    </row>
    <row r="280" spans="3:5" s="14" customFormat="1" ht="12.75">
      <c r="C280" s="15"/>
      <c r="D280" s="15"/>
      <c r="E280" s="16"/>
    </row>
    <row r="281" spans="3:5" s="14" customFormat="1" ht="12.75">
      <c r="C281" s="15"/>
      <c r="D281" s="15"/>
      <c r="E281" s="16"/>
    </row>
    <row r="282" spans="1:5" s="14" customFormat="1" ht="12.75">
      <c r="A282" s="17" t="s">
        <v>242</v>
      </c>
      <c r="B282" s="17"/>
      <c r="C282" s="24"/>
      <c r="D282" s="24"/>
      <c r="E282" s="25"/>
    </row>
    <row r="283" spans="1:5" ht="12.75">
      <c r="A283" s="21"/>
      <c r="B283" s="21" t="s">
        <v>243</v>
      </c>
      <c r="C283" s="22">
        <v>29100</v>
      </c>
      <c r="D283" s="22">
        <v>22797</v>
      </c>
      <c r="E283" s="23">
        <f t="shared" si="3"/>
        <v>78.34020618556701</v>
      </c>
    </row>
    <row r="284" spans="1:5" ht="12.75">
      <c r="A284" s="21"/>
      <c r="B284" s="21" t="s">
        <v>244</v>
      </c>
      <c r="C284" s="22">
        <v>22400</v>
      </c>
      <c r="D284" s="22">
        <v>0</v>
      </c>
      <c r="E284" s="23">
        <f t="shared" si="3"/>
        <v>0</v>
      </c>
    </row>
    <row r="285" spans="1:5" ht="12.75">
      <c r="A285" s="21"/>
      <c r="B285" s="21" t="s">
        <v>245</v>
      </c>
      <c r="C285" s="22">
        <v>23200</v>
      </c>
      <c r="D285" s="22">
        <v>17000</v>
      </c>
      <c r="E285" s="23">
        <f t="shared" si="3"/>
        <v>73.27586206896552</v>
      </c>
    </row>
    <row r="286" spans="1:5" ht="12.75">
      <c r="A286" s="21"/>
      <c r="B286" s="21" t="s">
        <v>246</v>
      </c>
      <c r="C286" s="22">
        <v>30742</v>
      </c>
      <c r="D286" s="22">
        <v>30715</v>
      </c>
      <c r="E286" s="23">
        <f t="shared" si="3"/>
        <v>99.91217227246113</v>
      </c>
    </row>
    <row r="287" spans="1:5" ht="12.75">
      <c r="A287" s="21"/>
      <c r="B287" s="21" t="s">
        <v>247</v>
      </c>
      <c r="C287" s="22">
        <v>29000</v>
      </c>
      <c r="D287" s="22">
        <v>14000</v>
      </c>
      <c r="E287" s="23">
        <f t="shared" si="3"/>
        <v>48.275862068965516</v>
      </c>
    </row>
    <row r="288" spans="1:5" ht="12.75">
      <c r="A288" s="21"/>
      <c r="B288" s="21" t="s">
        <v>248</v>
      </c>
      <c r="C288" s="22">
        <v>20900</v>
      </c>
      <c r="D288" s="22">
        <v>15578</v>
      </c>
      <c r="E288" s="23">
        <f t="shared" si="3"/>
        <v>74.53588516746412</v>
      </c>
    </row>
    <row r="289" spans="1:5" ht="12.75">
      <c r="A289" s="21"/>
      <c r="B289" s="21" t="s">
        <v>249</v>
      </c>
      <c r="C289" s="22">
        <v>36486</v>
      </c>
      <c r="D289" s="22">
        <v>29937</v>
      </c>
      <c r="E289" s="23">
        <f t="shared" si="3"/>
        <v>82.05064956421641</v>
      </c>
    </row>
    <row r="290" spans="1:5" s="14" customFormat="1" ht="12.75">
      <c r="A290" s="17" t="s">
        <v>259</v>
      </c>
      <c r="B290" s="17"/>
      <c r="C290" s="24">
        <f>SUM(C283:C289)</f>
        <v>191828</v>
      </c>
      <c r="D290" s="24">
        <f>SUM(D283:D289)</f>
        <v>130027</v>
      </c>
      <c r="E290" s="25">
        <f t="shared" si="3"/>
        <v>67.78311821006318</v>
      </c>
    </row>
    <row r="291" spans="3:5" s="14" customFormat="1" ht="12.75">
      <c r="C291" s="15"/>
      <c r="D291" s="15"/>
      <c r="E291" s="16"/>
    </row>
    <row r="292" spans="3:5" s="14" customFormat="1" ht="12.75">
      <c r="C292" s="15"/>
      <c r="D292" s="15"/>
      <c r="E292" s="16"/>
    </row>
    <row r="293" spans="1:5" s="14" customFormat="1" ht="12.75">
      <c r="A293" s="17" t="s">
        <v>250</v>
      </c>
      <c r="B293" s="17"/>
      <c r="C293" s="24"/>
      <c r="D293" s="24"/>
      <c r="E293" s="25"/>
    </row>
    <row r="294" spans="1:5" ht="12.75">
      <c r="A294" s="21"/>
      <c r="B294" s="21" t="s">
        <v>251</v>
      </c>
      <c r="C294" s="22">
        <v>57946</v>
      </c>
      <c r="D294" s="22">
        <v>55000</v>
      </c>
      <c r="E294" s="23">
        <f t="shared" si="3"/>
        <v>94.91595623511546</v>
      </c>
    </row>
    <row r="295" spans="1:5" ht="12.75">
      <c r="A295" s="21"/>
      <c r="B295" s="21" t="s">
        <v>252</v>
      </c>
      <c r="C295" s="22">
        <v>102670</v>
      </c>
      <c r="D295" s="22">
        <v>103200</v>
      </c>
      <c r="E295" s="23">
        <f t="shared" si="3"/>
        <v>100.51621700594137</v>
      </c>
    </row>
    <row r="296" spans="1:5" ht="12.75">
      <c r="A296" s="21"/>
      <c r="B296" s="21" t="s">
        <v>253</v>
      </c>
      <c r="C296" s="22">
        <v>310537</v>
      </c>
      <c r="D296" s="22">
        <v>279000</v>
      </c>
      <c r="E296" s="23">
        <f t="shared" si="3"/>
        <v>89.8443663718011</v>
      </c>
    </row>
    <row r="297" spans="1:5" ht="12.75">
      <c r="A297" s="21"/>
      <c r="B297" s="21" t="s">
        <v>254</v>
      </c>
      <c r="C297" s="22">
        <v>85254</v>
      </c>
      <c r="D297" s="22">
        <v>88790</v>
      </c>
      <c r="E297" s="23">
        <f t="shared" si="3"/>
        <v>104.14760597743215</v>
      </c>
    </row>
    <row r="298" spans="1:5" ht="12.75">
      <c r="A298" s="21"/>
      <c r="B298" s="21" t="s">
        <v>255</v>
      </c>
      <c r="C298" s="22">
        <v>229061</v>
      </c>
      <c r="D298" s="22">
        <v>183000</v>
      </c>
      <c r="E298" s="23">
        <f t="shared" si="3"/>
        <v>79.89138264479767</v>
      </c>
    </row>
    <row r="299" spans="1:5" ht="12.75">
      <c r="A299" s="21"/>
      <c r="B299" s="21" t="s">
        <v>256</v>
      </c>
      <c r="C299" s="22">
        <v>57098</v>
      </c>
      <c r="D299" s="22">
        <v>52075</v>
      </c>
      <c r="E299" s="23">
        <f t="shared" si="3"/>
        <v>91.20284423272268</v>
      </c>
    </row>
    <row r="300" spans="1:5" ht="12.75">
      <c r="A300" s="21"/>
      <c r="B300" s="21" t="s">
        <v>257</v>
      </c>
      <c r="C300" s="22">
        <v>181515</v>
      </c>
      <c r="D300" s="22">
        <v>159541</v>
      </c>
      <c r="E300" s="23">
        <f t="shared" si="3"/>
        <v>87.89411343415145</v>
      </c>
    </row>
    <row r="301" spans="1:5" s="14" customFormat="1" ht="12.75">
      <c r="A301" s="17" t="s">
        <v>259</v>
      </c>
      <c r="B301" s="17"/>
      <c r="C301" s="24">
        <f>SUM(C294:C300)</f>
        <v>1024081</v>
      </c>
      <c r="D301" s="24">
        <f>SUM(D294:D300)</f>
        <v>920606</v>
      </c>
      <c r="E301" s="25">
        <f t="shared" si="3"/>
        <v>89.89581878777167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Oberti Gallo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