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18675" windowHeight="3810" tabRatio="336" activeTab="0"/>
  </bookViews>
  <sheets>
    <sheet name="Tabella 11" sheetId="1" r:id="rId1"/>
  </sheets>
  <definedNames/>
  <calcPr fullCalcOnLoad="1"/>
</workbook>
</file>

<file path=xl/sharedStrings.xml><?xml version="1.0" encoding="utf-8"?>
<sst xmlns="http://schemas.openxmlformats.org/spreadsheetml/2006/main" count="282" uniqueCount="271">
  <si>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</si>
  <si>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</si>
  <si>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</si>
  <si>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</si>
  <si>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</si>
  <si>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</si>
  <si>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</si>
  <si>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</si>
  <si>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</si>
  <si>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</si>
  <si>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</si>
  <si>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</si>
  <si>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</si>
  <si>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</si>
  <si>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</si>
  <si>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</si>
  <si>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</si>
  <si>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</si>
  <si>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</si>
  <si>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</si>
  <si>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</si>
  <si>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</si>
  <si>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</si>
  <si>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</si>
  <si>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</si>
  <si>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</si>
  <si>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</si>
  <si>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</si>
  <si>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</si>
  <si>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</si>
  <si>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</si>
  <si>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</si>
  <si>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</si>
  <si>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</si>
  <si>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</si>
  <si>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</si>
  <si>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</si>
  <si>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</si>
  <si>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</si>
  <si>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</si>
  <si>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</si>
  <si>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</si>
  <si>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</si>
  <si>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</si>
  <si>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</si>
  <si>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</si>
  <si>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</si>
  <si>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</si>
  <si>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</si>
  <si>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</si>
  <si>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</si>
  <si>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</si>
  <si>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</si>
  <si>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</si>
  <si>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</si>
  <si>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</si>
  <si>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</si>
  <si>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</si>
  <si>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</si>
  <si>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</si>
  <si>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</si>
  <si>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</si>
  <si>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</si>
  <si>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</si>
  <si>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</si>
  <si>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</si>
  <si>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</si>
  <si>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</si>
  <si>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</si>
  <si>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</si>
  <si>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</si>
  <si>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</si>
  <si>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</si>
  <si>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</si>
  <si>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</si>
  <si>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</si>
  <si>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</si>
  <si>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</si>
  <si>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</si>
  <si>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</si>
  <si>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</si>
  <si>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</si>
  <si>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</si>
  <si>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</si>
  <si>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</si>
  <si>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</si>
  <si>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</si>
  <si>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</si>
  <si>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</si>
  <si>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</si>
  <si>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</si>
  <si>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</si>
  <si>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</si>
  <si>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</si>
  <si>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</si>
  <si>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</si>
  <si>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</si>
  <si>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</si>
  <si>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</si>
  <si>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</si>
  <si>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</si>
  <si>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</si>
  <si>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</si>
  <si>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</si>
  <si>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</si>
  <si>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</si>
  <si>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</si>
  <si>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</si>
  <si>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</si>
  <si>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</si>
  <si>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</si>
  <si>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</si>
  <si>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</si>
  <si>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</si>
  <si>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</si>
  <si>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</si>
  <si>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</si>
  <si>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</si>
  <si>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</si>
  <si>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</si>
  <si>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</si>
  <si>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</si>
  <si>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</si>
  <si>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</si>
  <si>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</si>
  <si>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</si>
  <si>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</si>
  <si>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</si>
  <si>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</si>
  <si>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</si>
  <si>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</si>
  <si>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</si>
  <si>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</si>
  <si>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</si>
  <si>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</si>
  <si>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</si>
  <si>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</si>
  <si>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</si>
  <si>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</si>
  <si>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</si>
  <si>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</si>
  <si>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</si>
  <si>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</si>
  <si>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</si>
  <si>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</si>
  <si>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</si>
  <si>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</si>
  <si>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</si>
  <si>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</si>
  <si>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</si>
  <si>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</si>
  <si>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</si>
  <si>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</si>
  <si>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</si>
  <si>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</si>
  <si>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</si>
  <si>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</si>
  <si>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</si>
  <si>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</si>
  <si>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</si>
  <si>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</si>
  <si>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</si>
  <si>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</si>
  <si>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</si>
  <si>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</si>
  <si>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</si>
  <si>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</si>
  <si>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</si>
  <si>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</si>
  <si>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</si>
  <si>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</si>
  <si>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</si>
  <si>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</si>
  <si>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</si>
  <si>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</si>
  <si>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</si>
  <si>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</si>
  <si>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</si>
  <si>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</si>
  <si>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</si>
  <si>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</si>
  <si>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</si>
  <si>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</si>
  <si>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</si>
  <si>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</si>
  <si>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</si>
  <si>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</si>
  <si>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</si>
  <si>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</si>
  <si>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</si>
  <si>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</si>
  <si>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</si>
  <si>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</si>
  <si>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</si>
  <si>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</si>
  <si>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</si>
  <si>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</si>
  <si>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</si>
  <si>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</si>
  <si>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</si>
  <si>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</si>
  <si>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</si>
  <si>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</si>
  <si>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</si>
  <si>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</si>
  <si>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</si>
  <si>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</si>
  <si>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</si>
  <si>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</si>
  <si>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</si>
  <si>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</si>
  <si>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</si>
  <si>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</si>
  <si>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</si>
  <si>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</si>
  <si>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</si>
  <si>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</si>
  <si>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</si>
  <si>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</si>
  <si>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</si>
  <si>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</si>
  <si>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</si>
  <si>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</si>
  <si>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</si>
  <si>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</si>
  <si>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</si>
  <si>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</si>
  <si>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</si>
  <si>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</si>
  <si>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</si>
  <si>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</si>
  <si>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</si>
  <si>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</si>
  <si>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</si>
  <si>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</si>
  <si>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</si>
  <si>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</si>
  <si>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</si>
  <si>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</si>
  <si>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</si>
  <si>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</si>
  <si>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</si>
  <si>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</si>
  <si>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</si>
  <si>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</si>
  <si>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</si>
  <si>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</si>
  <si>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</si>
  <si>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</si>
  <si>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</si>
  <si>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</si>
  <si>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</si>
  <si>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</si>
  <si>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</si>
  <si>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%</t>
  </si>
  <si>
    <t>dei rifiuti urbani</t>
  </si>
  <si>
    <t>Non riciclabili</t>
  </si>
  <si>
    <t>Riciclabili</t>
  </si>
  <si>
    <t>(1)</t>
  </si>
  <si>
    <t>(2)</t>
  </si>
  <si>
    <t>(2)/(1)</t>
  </si>
  <si>
    <t>…</t>
  </si>
  <si>
    <t>Tabella 11 - Quantitativi dei rifiuti urbani non riciclabili e dei rifiuti urbani riciclabili nel 2003</t>
  </si>
  <si>
    <t>Quantitativi totali</t>
  </si>
  <si>
    <t>Fonte: Censimento dei rifiuti 2003, Dipartimento del territorio, Sezione della protezione dell'aria, dell'acqua e del suolo, Bellinzona</t>
  </si>
  <si>
    <r>
      <t>1</t>
    </r>
    <r>
      <rPr>
        <sz val="6"/>
        <color indexed="8"/>
        <rFont val="Arial"/>
        <family val="2"/>
      </rPr>
      <t xml:space="preserve"> I Comuni di Lugaggia, Bidogno e Corticiasca fanno capo al Comune di Capriasca per i vari servizi di raccolta e gestione dei rifiuti urbani (convenzione intercomunale)</t>
    </r>
  </si>
  <si>
    <r>
      <t>Lugaggia</t>
    </r>
    <r>
      <rPr>
        <vertAlign val="superscript"/>
        <sz val="8"/>
        <color indexed="8"/>
        <rFont val="Arial"/>
        <family val="2"/>
      </rPr>
      <t>1</t>
    </r>
  </si>
  <si>
    <r>
      <t>Corticiasca</t>
    </r>
    <r>
      <rPr>
        <vertAlign val="superscript"/>
        <sz val="8"/>
        <color indexed="8"/>
        <rFont val="Arial"/>
        <family val="2"/>
      </rPr>
      <t>1</t>
    </r>
  </si>
  <si>
    <r>
      <t>Capriasca</t>
    </r>
    <r>
      <rPr>
        <vertAlign val="superscript"/>
        <sz val="8"/>
        <color indexed="8"/>
        <rFont val="Arial"/>
        <family val="2"/>
      </rPr>
      <t>1</t>
    </r>
  </si>
  <si>
    <r>
      <t>Bidogno</t>
    </r>
    <r>
      <rPr>
        <vertAlign val="superscript"/>
        <sz val="8"/>
        <color indexed="8"/>
        <rFont val="Arial"/>
        <family val="2"/>
      </rPr>
      <t>1</t>
    </r>
  </si>
  <si>
    <t>-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</si>
</sst>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9"/>
      <name val="MS Sans Serif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0"/>
    </font>
    <font>
      <sz val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right"/>
      <protection/>
    </xf>
    <xf numFmtId="181" fontId="4" fillId="0" borderId="0" xfId="20" applyNumberFormat="1" applyFont="1" applyFill="1" applyBorder="1" applyAlignment="1">
      <alignment horizontal="right"/>
      <protection/>
    </xf>
    <xf numFmtId="182" fontId="4" fillId="0" borderId="0" xfId="20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" xfId="20" applyFont="1" applyFill="1" applyBorder="1">
      <alignment/>
      <protection/>
    </xf>
    <xf numFmtId="181" fontId="5" fillId="0" borderId="2" xfId="20" applyNumberFormat="1" applyFont="1" applyFill="1" applyBorder="1" applyAlignment="1">
      <alignment horizontal="left"/>
      <protection/>
    </xf>
    <xf numFmtId="49" fontId="5" fillId="0" borderId="3" xfId="20" applyNumberFormat="1" applyFont="1" applyFill="1" applyBorder="1" applyAlignment="1">
      <alignment horizontal="left"/>
      <protection/>
    </xf>
    <xf numFmtId="4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182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 wrapText="1"/>
    </xf>
    <xf numFmtId="181" fontId="17" fillId="0" borderId="0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right" wrapText="1"/>
    </xf>
    <xf numFmtId="181" fontId="18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right" vertical="center" wrapText="1"/>
    </xf>
    <xf numFmtId="181" fontId="1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2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81" fontId="5" fillId="0" borderId="2" xfId="20" applyNumberFormat="1" applyFont="1" applyFill="1" applyBorder="1" applyAlignment="1">
      <alignment horizontal="left"/>
      <protection/>
    </xf>
    <xf numFmtId="181" fontId="5" fillId="0" borderId="0" xfId="20" applyNumberFormat="1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0" fillId="0" borderId="1" xfId="0" applyBorder="1" applyAlignment="1">
      <alignment horizontal="left"/>
    </xf>
    <xf numFmtId="49" fontId="5" fillId="0" borderId="2" xfId="20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Font="1" applyFill="1" applyBorder="1" applyAlignment="1">
      <alignment horizontal="left"/>
      <protection/>
    </xf>
    <xf numFmtId="0" fontId="12" fillId="0" borderId="0" xfId="20" applyFont="1" applyFill="1" applyBorder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Carta_5" xfId="18"/>
    <cellStyle name="Comma [0]" xfId="19"/>
    <cellStyle name="Normale_Rias_Carta_5" xfId="20"/>
    <cellStyle name="Percent" xfId="21"/>
    <cellStyle name="Currency" xfId="22"/>
    <cellStyle name="Valuta (0)_Rias_Carta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"/>
  <sheetViews>
    <sheetView tabSelected="1" workbookViewId="0" topLeftCell="A1">
      <pane ySplit="7" topLeftCell="BM9" activePane="bottomLeft" state="frozen"/>
      <selection pane="topLeft" activeCell="A1" sqref="A1"/>
      <selection pane="bottomLeft" activeCell="F89" sqref="F89"/>
    </sheetView>
  </sheetViews>
  <sheetFormatPr defaultColWidth="9.140625" defaultRowHeight="10.5" customHeight="1"/>
  <cols>
    <col min="1" max="1" width="45.421875" style="6" customWidth="1"/>
    <col min="2" max="2" width="11.00390625" style="6" customWidth="1"/>
    <col min="3" max="3" width="6.421875" style="7" customWidth="1"/>
    <col min="4" max="4" width="10.57421875" style="6" customWidth="1"/>
    <col min="5" max="5" width="6.7109375" style="7" customWidth="1"/>
    <col min="6" max="6" width="8.7109375" style="6" customWidth="1"/>
    <col min="7" max="7" width="7.140625" style="7" customWidth="1"/>
    <col min="8" max="8" width="8.00390625" style="6" customWidth="1"/>
    <col min="9" max="16384" width="9.140625" style="6" customWidth="1"/>
  </cols>
  <sheetData>
    <row r="1" spans="1:8" s="1" customFormat="1" ht="10.5" customHeight="1">
      <c r="A1" s="43" t="s">
        <v>262</v>
      </c>
      <c r="B1" s="43"/>
      <c r="C1" s="43"/>
      <c r="D1" s="43"/>
      <c r="E1" s="43"/>
      <c r="F1" s="43"/>
      <c r="G1" s="43"/>
      <c r="H1" s="43"/>
    </row>
    <row r="2" spans="1:8" s="8" customFormat="1" ht="10.5" customHeight="1">
      <c r="A2" s="44"/>
      <c r="B2" s="44"/>
      <c r="C2" s="44"/>
      <c r="D2" s="44"/>
      <c r="E2" s="44"/>
      <c r="F2" s="44"/>
      <c r="G2" s="44"/>
      <c r="H2" s="44"/>
    </row>
    <row r="3" spans="1:8" s="8" customFormat="1" ht="10.5" customHeight="1">
      <c r="A3" s="45"/>
      <c r="B3" s="45"/>
      <c r="C3" s="45"/>
      <c r="D3" s="45"/>
      <c r="E3" s="45"/>
      <c r="F3" s="45"/>
      <c r="G3" s="45"/>
      <c r="H3" s="45"/>
    </row>
    <row r="4" spans="1:8" s="1" customFormat="1" ht="10.5" customHeight="1">
      <c r="A4" s="9"/>
      <c r="B4" s="39" t="s">
        <v>263</v>
      </c>
      <c r="C4" s="40"/>
      <c r="D4" s="39" t="s">
        <v>256</v>
      </c>
      <c r="E4" s="40"/>
      <c r="F4" s="39" t="s">
        <v>257</v>
      </c>
      <c r="G4" s="40"/>
      <c r="H4" s="11" t="s">
        <v>260</v>
      </c>
    </row>
    <row r="5" spans="1:8" s="1" customFormat="1" ht="10.5" customHeight="1">
      <c r="A5" s="2"/>
      <c r="B5" s="37" t="s">
        <v>255</v>
      </c>
      <c r="C5" s="38"/>
      <c r="D5" s="41" t="s">
        <v>258</v>
      </c>
      <c r="E5" s="42"/>
      <c r="F5" s="41" t="s">
        <v>259</v>
      </c>
      <c r="G5" s="42"/>
      <c r="H5" s="10"/>
    </row>
    <row r="6" spans="1:8" s="1" customFormat="1" ht="10.5" customHeight="1">
      <c r="A6" s="33"/>
      <c r="B6" s="34"/>
      <c r="C6" s="34"/>
      <c r="D6" s="34"/>
      <c r="E6" s="34"/>
      <c r="F6" s="34"/>
      <c r="G6" s="34"/>
      <c r="H6" s="34"/>
    </row>
    <row r="7" spans="1:8" ht="10.5" customHeight="1">
      <c r="A7" s="3"/>
      <c r="B7" s="4" t="s">
        <v>247</v>
      </c>
      <c r="C7" s="4" t="s">
        <v>254</v>
      </c>
      <c r="D7" s="5" t="s">
        <v>247</v>
      </c>
      <c r="E7" s="4" t="s">
        <v>254</v>
      </c>
      <c r="F7" s="5" t="s">
        <v>247</v>
      </c>
      <c r="G7" s="4" t="s">
        <v>254</v>
      </c>
      <c r="H7" s="5"/>
    </row>
    <row r="8" spans="1:8" s="14" customFormat="1" ht="10.5" customHeight="1">
      <c r="A8" s="27" t="s">
        <v>248</v>
      </c>
      <c r="B8" s="12">
        <f>SUM(D8,F8)</f>
        <v>103744.41917104732</v>
      </c>
      <c r="C8" s="13">
        <f>B8/$B8*100</f>
        <v>100</v>
      </c>
      <c r="D8" s="12">
        <v>64327.8</v>
      </c>
      <c r="E8" s="13">
        <f>D8/$B8*100</f>
        <v>62.00603416935646</v>
      </c>
      <c r="F8" s="12">
        <v>39416.61917104732</v>
      </c>
      <c r="G8" s="13">
        <f>F8/$B8*100</f>
        <v>37.99396583064353</v>
      </c>
      <c r="H8" s="12">
        <f>F8/D8</f>
        <v>0.6127462647727315</v>
      </c>
    </row>
    <row r="9" spans="1:8" s="17" customFormat="1" ht="12" customHeight="1">
      <c r="A9" s="27"/>
      <c r="B9" s="15"/>
      <c r="C9" s="15"/>
      <c r="D9" s="16"/>
      <c r="E9" s="15"/>
      <c r="F9" s="16"/>
      <c r="G9" s="15"/>
      <c r="H9" s="16"/>
    </row>
    <row r="10" spans="1:8" s="17" customFormat="1" ht="10.5" customHeight="1">
      <c r="A10" s="23" t="s">
        <v>0</v>
      </c>
      <c r="B10" s="18">
        <f aca="true" t="shared" si="0" ref="B10:B15">SUM(D10,F10)</f>
        <v>319.3353694904974</v>
      </c>
      <c r="C10" s="19">
        <f aca="true" t="shared" si="1" ref="C10:C15">B10/$B10*100</f>
        <v>100</v>
      </c>
      <c r="D10" s="18">
        <v>254.3</v>
      </c>
      <c r="E10" s="19">
        <f aca="true" t="shared" si="2" ref="E10:E15">D10/$B10*100</f>
        <v>79.63414776313004</v>
      </c>
      <c r="F10" s="18">
        <v>65.03536949049737</v>
      </c>
      <c r="G10" s="19">
        <f aca="true" t="shared" si="3" ref="G10:G15">F10/$B10*100</f>
        <v>20.365852236869948</v>
      </c>
      <c r="H10" s="18">
        <f aca="true" t="shared" si="4" ref="H10:H15">F10/D10</f>
        <v>0.2557427034624356</v>
      </c>
    </row>
    <row r="11" spans="1:8" s="17" customFormat="1" ht="10.5" customHeight="1">
      <c r="A11" s="28" t="s">
        <v>11</v>
      </c>
      <c r="B11" s="20">
        <f t="shared" si="0"/>
        <v>88.64665489432687</v>
      </c>
      <c r="C11" s="21">
        <f t="shared" si="1"/>
        <v>100</v>
      </c>
      <c r="D11" s="20">
        <v>66.56883656509696</v>
      </c>
      <c r="E11" s="21">
        <f t="shared" si="2"/>
        <v>75.09458382208753</v>
      </c>
      <c r="F11" s="20">
        <v>22.07781832922992</v>
      </c>
      <c r="G11" s="21">
        <f t="shared" si="3"/>
        <v>24.905416177912468</v>
      </c>
      <c r="H11" s="20">
        <f t="shared" si="4"/>
        <v>0.3316539610488799</v>
      </c>
    </row>
    <row r="12" spans="1:8" s="17" customFormat="1" ht="10.5" customHeight="1">
      <c r="A12" s="28" t="s">
        <v>12</v>
      </c>
      <c r="B12" s="20">
        <f t="shared" si="0"/>
        <v>77.9170960605845</v>
      </c>
      <c r="C12" s="21">
        <f t="shared" si="1"/>
        <v>100</v>
      </c>
      <c r="D12" s="20">
        <v>65.15997229916897</v>
      </c>
      <c r="E12" s="21">
        <f t="shared" si="2"/>
        <v>83.62731106983733</v>
      </c>
      <c r="F12" s="20">
        <v>12.757123761415532</v>
      </c>
      <c r="G12" s="21">
        <f t="shared" si="3"/>
        <v>16.372688930162667</v>
      </c>
      <c r="H12" s="20">
        <f t="shared" si="4"/>
        <v>0.19578160197557715</v>
      </c>
    </row>
    <row r="13" spans="1:8" s="17" customFormat="1" ht="10.5" customHeight="1">
      <c r="A13" s="28" t="s">
        <v>13</v>
      </c>
      <c r="B13" s="20">
        <f t="shared" si="0"/>
        <v>25.643382506135517</v>
      </c>
      <c r="C13" s="21">
        <f t="shared" si="1"/>
        <v>100</v>
      </c>
      <c r="D13" s="20">
        <v>21.13296398891967</v>
      </c>
      <c r="E13" s="21">
        <f t="shared" si="2"/>
        <v>82.41098452539688</v>
      </c>
      <c r="F13" s="20">
        <v>4.510418517215848</v>
      </c>
      <c r="G13" s="21">
        <f t="shared" si="3"/>
        <v>17.58901547460313</v>
      </c>
      <c r="H13" s="20">
        <f t="shared" si="4"/>
        <v>0.21343047381241592</v>
      </c>
    </row>
    <row r="14" spans="1:8" s="17" customFormat="1" ht="10.5" customHeight="1">
      <c r="A14" s="28" t="s">
        <v>14</v>
      </c>
      <c r="B14" s="20">
        <f t="shared" si="0"/>
        <v>37.378125217025314</v>
      </c>
      <c r="C14" s="21">
        <f t="shared" si="1"/>
        <v>100</v>
      </c>
      <c r="D14" s="20">
        <v>29.93836565096953</v>
      </c>
      <c r="E14" s="21">
        <f t="shared" si="2"/>
        <v>80.09595312001615</v>
      </c>
      <c r="F14" s="20">
        <v>7.439759566055785</v>
      </c>
      <c r="G14" s="21">
        <f t="shared" si="3"/>
        <v>19.904046879983852</v>
      </c>
      <c r="H14" s="20">
        <f t="shared" si="4"/>
        <v>0.24850252858792424</v>
      </c>
    </row>
    <row r="15" spans="1:8" s="14" customFormat="1" ht="10.5" customHeight="1">
      <c r="A15" s="28" t="s">
        <v>15</v>
      </c>
      <c r="B15" s="20">
        <f t="shared" si="0"/>
        <v>89.75011081242516</v>
      </c>
      <c r="C15" s="21">
        <f t="shared" si="1"/>
        <v>100</v>
      </c>
      <c r="D15" s="20">
        <v>71.49986149584487</v>
      </c>
      <c r="E15" s="21">
        <f t="shared" si="2"/>
        <v>79.66548547809292</v>
      </c>
      <c r="F15" s="20">
        <v>18.250249316580287</v>
      </c>
      <c r="G15" s="21">
        <f t="shared" si="3"/>
        <v>20.334514521907078</v>
      </c>
      <c r="H15" s="20">
        <f t="shared" si="4"/>
        <v>0.25524873663763503</v>
      </c>
    </row>
    <row r="16" spans="1:8" s="17" customFormat="1" ht="10.5" customHeight="1">
      <c r="A16" s="28"/>
      <c r="B16" s="20"/>
      <c r="C16" s="21"/>
      <c r="D16" s="20"/>
      <c r="E16" s="21"/>
      <c r="F16" s="20"/>
      <c r="G16" s="21"/>
      <c r="H16" s="20"/>
    </row>
    <row r="17" spans="1:8" s="17" customFormat="1" ht="10.5" customHeight="1">
      <c r="A17" s="23" t="s">
        <v>4</v>
      </c>
      <c r="B17" s="18">
        <f aca="true" t="shared" si="5" ref="B17:B26">SUM(D17,F17)</f>
        <v>1753.5303912252325</v>
      </c>
      <c r="C17" s="19">
        <f aca="true" t="shared" si="6" ref="C17:C26">B17/$B17*100</f>
        <v>100</v>
      </c>
      <c r="D17" s="18">
        <v>1000.68</v>
      </c>
      <c r="E17" s="19">
        <f aca="true" t="shared" si="7" ref="E17:E26">D17/$B17*100</f>
        <v>57.06659006353472</v>
      </c>
      <c r="F17" s="18">
        <v>752.8503912252324</v>
      </c>
      <c r="G17" s="19">
        <f aca="true" t="shared" si="8" ref="G17:G26">F17/$B17*100</f>
        <v>42.933409936465274</v>
      </c>
      <c r="H17" s="18">
        <f aca="true" t="shared" si="9" ref="H17:H26">F17/D17</f>
        <v>0.7523388008406608</v>
      </c>
    </row>
    <row r="18" spans="1:8" s="17" customFormat="1" ht="10.5" customHeight="1">
      <c r="A18" s="28" t="s">
        <v>180</v>
      </c>
      <c r="B18" s="20">
        <f t="shared" si="5"/>
        <v>170.5090517393804</v>
      </c>
      <c r="C18" s="21">
        <f t="shared" si="6"/>
        <v>100</v>
      </c>
      <c r="D18" s="20">
        <v>93.74758085381629</v>
      </c>
      <c r="E18" s="21">
        <f t="shared" si="7"/>
        <v>54.98099948213163</v>
      </c>
      <c r="F18" s="20">
        <v>76.76147088556411</v>
      </c>
      <c r="G18" s="21">
        <f t="shared" si="8"/>
        <v>45.01900051786837</v>
      </c>
      <c r="H18" s="20">
        <f t="shared" si="9"/>
        <v>0.8188101515415189</v>
      </c>
    </row>
    <row r="19" spans="1:8" s="17" customFormat="1" ht="10.5" customHeight="1">
      <c r="A19" s="28" t="s">
        <v>181</v>
      </c>
      <c r="B19" s="20">
        <f t="shared" si="5"/>
        <v>245.8230447579002</v>
      </c>
      <c r="C19" s="21">
        <f t="shared" si="6"/>
        <v>100</v>
      </c>
      <c r="D19" s="20">
        <v>157.9396895213454</v>
      </c>
      <c r="E19" s="21">
        <f t="shared" si="7"/>
        <v>64.24934231731324</v>
      </c>
      <c r="F19" s="20">
        <v>87.88335523655479</v>
      </c>
      <c r="G19" s="21">
        <f t="shared" si="8"/>
        <v>35.75065768268678</v>
      </c>
      <c r="H19" s="20">
        <f t="shared" si="9"/>
        <v>0.5564361656205322</v>
      </c>
    </row>
    <row r="20" spans="1:8" s="17" customFormat="1" ht="10.5" customHeight="1">
      <c r="A20" s="28" t="s">
        <v>182</v>
      </c>
      <c r="B20" s="20">
        <f t="shared" si="5"/>
        <v>137.38034578002583</v>
      </c>
      <c r="C20" s="21">
        <f t="shared" si="6"/>
        <v>100</v>
      </c>
      <c r="D20" s="20">
        <v>86.3141849935317</v>
      </c>
      <c r="E20" s="21">
        <f t="shared" si="7"/>
        <v>62.828626979683435</v>
      </c>
      <c r="F20" s="20">
        <v>51.06616078649414</v>
      </c>
      <c r="G20" s="21">
        <f t="shared" si="8"/>
        <v>37.17137302031657</v>
      </c>
      <c r="H20" s="20">
        <f t="shared" si="9"/>
        <v>0.5916311529828033</v>
      </c>
    </row>
    <row r="21" spans="1:8" s="17" customFormat="1" ht="10.5" customHeight="1">
      <c r="A21" s="28" t="s">
        <v>183</v>
      </c>
      <c r="B21" s="20">
        <f t="shared" si="5"/>
        <v>295.20175071725475</v>
      </c>
      <c r="C21" s="21">
        <f t="shared" si="6"/>
        <v>100</v>
      </c>
      <c r="D21" s="20">
        <v>172.93308538163</v>
      </c>
      <c r="E21" s="21">
        <f t="shared" si="7"/>
        <v>58.58132106650882</v>
      </c>
      <c r="F21" s="20">
        <v>122.26866533562475</v>
      </c>
      <c r="G21" s="21">
        <f t="shared" si="8"/>
        <v>41.41867893349118</v>
      </c>
      <c r="H21" s="20">
        <f t="shared" si="9"/>
        <v>0.7070287624013725</v>
      </c>
    </row>
    <row r="22" spans="1:8" s="17" customFormat="1" ht="10.5" customHeight="1">
      <c r="A22" s="28" t="s">
        <v>184</v>
      </c>
      <c r="B22" s="20">
        <f t="shared" si="5"/>
        <v>58.165056539148026</v>
      </c>
      <c r="C22" s="21">
        <f t="shared" si="6"/>
        <v>100</v>
      </c>
      <c r="D22" s="20">
        <v>30.12925614489004</v>
      </c>
      <c r="E22" s="21">
        <f t="shared" si="7"/>
        <v>51.79958197859143</v>
      </c>
      <c r="F22" s="20">
        <v>28.035800394257986</v>
      </c>
      <c r="G22" s="21">
        <f t="shared" si="8"/>
        <v>48.20041802140857</v>
      </c>
      <c r="H22" s="20">
        <f t="shared" si="9"/>
        <v>0.9305175096071163</v>
      </c>
    </row>
    <row r="23" spans="1:8" s="17" customFormat="1" ht="10.5" customHeight="1">
      <c r="A23" s="28" t="s">
        <v>185</v>
      </c>
      <c r="B23" s="20">
        <f t="shared" si="5"/>
        <v>133.08222921098968</v>
      </c>
      <c r="C23" s="21">
        <f t="shared" si="6"/>
        <v>100</v>
      </c>
      <c r="D23" s="20">
        <v>87.62172703751617</v>
      </c>
      <c r="E23" s="21">
        <f t="shared" si="7"/>
        <v>65.840291041864</v>
      </c>
      <c r="F23" s="20">
        <v>45.460502173473515</v>
      </c>
      <c r="G23" s="21">
        <f t="shared" si="8"/>
        <v>34.159708958135994</v>
      </c>
      <c r="H23" s="20">
        <f t="shared" si="9"/>
        <v>0.5188268219594567</v>
      </c>
    </row>
    <row r="24" spans="1:8" s="17" customFormat="1" ht="10.5" customHeight="1">
      <c r="A24" s="28" t="s">
        <v>186</v>
      </c>
      <c r="B24" s="20">
        <f t="shared" si="5"/>
        <v>91.34834927076594</v>
      </c>
      <c r="C24" s="21">
        <f t="shared" si="6"/>
        <v>100</v>
      </c>
      <c r="D24" s="20">
        <v>52.14813065976715</v>
      </c>
      <c r="E24" s="21">
        <f t="shared" si="7"/>
        <v>57.0871078416477</v>
      </c>
      <c r="F24" s="20">
        <v>39.20021861099879</v>
      </c>
      <c r="G24" s="21">
        <f t="shared" si="8"/>
        <v>42.9128921583523</v>
      </c>
      <c r="H24" s="20">
        <f t="shared" si="9"/>
        <v>0.751708989661679</v>
      </c>
    </row>
    <row r="25" spans="1:8" s="17" customFormat="1" ht="10.5" customHeight="1">
      <c r="A25" s="28" t="s">
        <v>187</v>
      </c>
      <c r="B25" s="20">
        <f t="shared" si="5"/>
        <v>507.8988037656627</v>
      </c>
      <c r="C25" s="21">
        <f t="shared" si="6"/>
        <v>100</v>
      </c>
      <c r="D25" s="20">
        <v>252.0283958602846</v>
      </c>
      <c r="E25" s="21">
        <f t="shared" si="7"/>
        <v>49.621773863552335</v>
      </c>
      <c r="F25" s="20">
        <v>255.8704079053781</v>
      </c>
      <c r="G25" s="21">
        <f t="shared" si="8"/>
        <v>50.37822613644766</v>
      </c>
      <c r="H25" s="20">
        <f t="shared" si="9"/>
        <v>1.0152443617790725</v>
      </c>
    </row>
    <row r="26" spans="1:8" s="17" customFormat="1" ht="10.5" customHeight="1">
      <c r="A26" s="28" t="s">
        <v>188</v>
      </c>
      <c r="B26" s="20">
        <f t="shared" si="5"/>
        <v>114.12175944410501</v>
      </c>
      <c r="C26" s="21">
        <f t="shared" si="6"/>
        <v>100</v>
      </c>
      <c r="D26" s="20">
        <v>67.81794954721863</v>
      </c>
      <c r="E26" s="21">
        <f t="shared" si="7"/>
        <v>59.4259586231097</v>
      </c>
      <c r="F26" s="20">
        <v>46.30380989688637</v>
      </c>
      <c r="G26" s="21">
        <f t="shared" si="8"/>
        <v>40.57404137689029</v>
      </c>
      <c r="H26" s="20">
        <f t="shared" si="9"/>
        <v>0.6827662913141761</v>
      </c>
    </row>
    <row r="27" spans="1:8" s="17" customFormat="1" ht="10.5" customHeight="1">
      <c r="A27" s="28"/>
      <c r="B27" s="20"/>
      <c r="C27" s="21"/>
      <c r="D27" s="20"/>
      <c r="E27" s="21"/>
      <c r="F27" s="20"/>
      <c r="G27" s="21"/>
      <c r="H27" s="20"/>
    </row>
    <row r="28" spans="1:8" s="17" customFormat="1" ht="10.5" customHeight="1">
      <c r="A28" s="23" t="s">
        <v>5</v>
      </c>
      <c r="B28" s="18">
        <f>SUM(D28,F28)</f>
        <v>481.6033789931258</v>
      </c>
      <c r="C28" s="19">
        <f>B28/$B28*100</f>
        <v>100</v>
      </c>
      <c r="D28" s="18">
        <v>349.3</v>
      </c>
      <c r="E28" s="19">
        <f>D28/$B28*100</f>
        <v>72.52856089387733</v>
      </c>
      <c r="F28" s="18">
        <v>132.30337899312576</v>
      </c>
      <c r="G28" s="19">
        <f>F28/$B28*100</f>
        <v>27.471439106122673</v>
      </c>
      <c r="H28" s="18">
        <f>F28/D28</f>
        <v>0.3787671886433603</v>
      </c>
    </row>
    <row r="29" spans="1:8" s="17" customFormat="1" ht="10.5" customHeight="1">
      <c r="A29" s="28" t="s">
        <v>189</v>
      </c>
      <c r="B29" s="20">
        <f>SUM(D29,F29)</f>
        <v>68.38997863983529</v>
      </c>
      <c r="C29" s="21">
        <f>B29/$B29*100</f>
        <v>100</v>
      </c>
      <c r="D29" s="20">
        <v>49.602267303102636</v>
      </c>
      <c r="E29" s="21">
        <f>D29/$B29*100</f>
        <v>72.52856089387733</v>
      </c>
      <c r="F29" s="20">
        <v>18.787711336732656</v>
      </c>
      <c r="G29" s="21">
        <f>F29/$B29*100</f>
        <v>27.471439106122673</v>
      </c>
      <c r="H29" s="20">
        <f>F29/D29</f>
        <v>0.37876718864336023</v>
      </c>
    </row>
    <row r="30" spans="1:8" s="17" customFormat="1" ht="10.5" customHeight="1">
      <c r="A30" s="28" t="s">
        <v>190</v>
      </c>
      <c r="B30" s="20">
        <f>SUM(D30,F30)</f>
        <v>35.057047874201274</v>
      </c>
      <c r="C30" s="21">
        <f>B30/$B30*100</f>
        <v>100</v>
      </c>
      <c r="D30" s="20">
        <v>25.4263723150358</v>
      </c>
      <c r="E30" s="21">
        <f>D30/$B30*100</f>
        <v>72.52856089387733</v>
      </c>
      <c r="F30" s="20">
        <v>9.630675559165478</v>
      </c>
      <c r="G30" s="21">
        <f>F30/$B30*100</f>
        <v>27.47143910612268</v>
      </c>
      <c r="H30" s="20">
        <f>F30/D30</f>
        <v>0.3787671886433603</v>
      </c>
    </row>
    <row r="31" spans="1:8" s="17" customFormat="1" ht="10.5" customHeight="1">
      <c r="A31" s="28" t="s">
        <v>191</v>
      </c>
      <c r="B31" s="20">
        <f>SUM(D31,F31)</f>
        <v>55.74645317700859</v>
      </c>
      <c r="C31" s="21">
        <f>B31/$B31*100</f>
        <v>100</v>
      </c>
      <c r="D31" s="20">
        <v>40.43210023866349</v>
      </c>
      <c r="E31" s="21">
        <f>D31/$B31*100</f>
        <v>72.52856089387733</v>
      </c>
      <c r="F31" s="20">
        <v>15.314352938345106</v>
      </c>
      <c r="G31" s="21">
        <f>F31/$B31*100</f>
        <v>27.47143910612268</v>
      </c>
      <c r="H31" s="20">
        <f>F31/D31</f>
        <v>0.3787671886433603</v>
      </c>
    </row>
    <row r="32" spans="1:8" s="17" customFormat="1" ht="10.5" customHeight="1">
      <c r="A32" s="28" t="s">
        <v>192</v>
      </c>
      <c r="B32" s="20">
        <f>SUM(D32,F32)</f>
        <v>322.4098993020806</v>
      </c>
      <c r="C32" s="21">
        <f>B32/$B32*100</f>
        <v>100</v>
      </c>
      <c r="D32" s="20">
        <v>233.8392601431981</v>
      </c>
      <c r="E32" s="21">
        <f>D32/$B32*100</f>
        <v>72.52856089387733</v>
      </c>
      <c r="F32" s="20">
        <v>88.57063915888251</v>
      </c>
      <c r="G32" s="21">
        <f>F32/$B32*100</f>
        <v>27.47143910612268</v>
      </c>
      <c r="H32" s="20">
        <f>F32/D32</f>
        <v>0.3787671886433603</v>
      </c>
    </row>
    <row r="33" spans="1:8" s="17" customFormat="1" ht="10.5" customHeight="1">
      <c r="A33" s="28"/>
      <c r="B33" s="20"/>
      <c r="C33" s="21"/>
      <c r="D33" s="20"/>
      <c r="E33" s="21"/>
      <c r="F33" s="20"/>
      <c r="G33" s="21"/>
      <c r="H33" s="20"/>
    </row>
    <row r="34" spans="1:8" s="17" customFormat="1" ht="10.5" customHeight="1">
      <c r="A34" s="23" t="s">
        <v>6</v>
      </c>
      <c r="B34" s="18">
        <f aca="true" t="shared" si="10" ref="B34:B41">SUM(D34,F34)</f>
        <v>2804.6876276283865</v>
      </c>
      <c r="C34" s="19">
        <f aca="true" t="shared" si="11" ref="C34:C41">B34/$B34*100</f>
        <v>100</v>
      </c>
      <c r="D34" s="18">
        <v>1799.2</v>
      </c>
      <c r="E34" s="19">
        <f aca="true" t="shared" si="12" ref="E34:E41">D34/$B34*100</f>
        <v>64.14974638446222</v>
      </c>
      <c r="F34" s="18">
        <v>1005.4876276283866</v>
      </c>
      <c r="G34" s="19">
        <f aca="true" t="shared" si="13" ref="G34:G41">F34/$B34*100</f>
        <v>35.85025361553779</v>
      </c>
      <c r="H34" s="18">
        <f aca="true" t="shared" si="14" ref="H34:H41">F34/D34</f>
        <v>0.5588526165119979</v>
      </c>
    </row>
    <row r="35" spans="1:8" s="17" customFormat="1" ht="10.5" customHeight="1">
      <c r="A35" s="28" t="s">
        <v>193</v>
      </c>
      <c r="B35" s="20">
        <f t="shared" si="10"/>
        <v>305.7124197453923</v>
      </c>
      <c r="C35" s="21">
        <f t="shared" si="11"/>
        <v>100</v>
      </c>
      <c r="D35" s="20">
        <v>204.05312831389182</v>
      </c>
      <c r="E35" s="21">
        <f t="shared" si="12"/>
        <v>66.74675778100027</v>
      </c>
      <c r="F35" s="20">
        <v>101.65929143150049</v>
      </c>
      <c r="G35" s="21">
        <f t="shared" si="13"/>
        <v>33.25324221899974</v>
      </c>
      <c r="H35" s="20">
        <f t="shared" si="14"/>
        <v>0.4982001122527245</v>
      </c>
    </row>
    <row r="36" spans="1:8" s="17" customFormat="1" ht="10.5" customHeight="1">
      <c r="A36" s="28" t="s">
        <v>194</v>
      </c>
      <c r="B36" s="20">
        <f t="shared" si="10"/>
        <v>391.0975037435052</v>
      </c>
      <c r="C36" s="21">
        <f t="shared" si="11"/>
        <v>100</v>
      </c>
      <c r="D36" s="20">
        <v>240.99904559915166</v>
      </c>
      <c r="E36" s="21">
        <f t="shared" si="12"/>
        <v>61.621218057481364</v>
      </c>
      <c r="F36" s="20">
        <v>150.09845814435351</v>
      </c>
      <c r="G36" s="21">
        <f t="shared" si="13"/>
        <v>38.378781942518636</v>
      </c>
      <c r="H36" s="20">
        <f t="shared" si="14"/>
        <v>0.6228176454856544</v>
      </c>
    </row>
    <row r="37" spans="1:8" s="17" customFormat="1" ht="10.5" customHeight="1">
      <c r="A37" s="28" t="s">
        <v>195</v>
      </c>
      <c r="B37" s="20">
        <f t="shared" si="10"/>
        <v>205.95208810937555</v>
      </c>
      <c r="C37" s="21">
        <f t="shared" si="11"/>
        <v>100</v>
      </c>
      <c r="D37" s="20">
        <v>144.70965005302227</v>
      </c>
      <c r="E37" s="21">
        <f t="shared" si="12"/>
        <v>70.26374502023545</v>
      </c>
      <c r="F37" s="20">
        <v>61.242438056353265</v>
      </c>
      <c r="G37" s="21">
        <f t="shared" si="13"/>
        <v>29.736254979764553</v>
      </c>
      <c r="H37" s="20">
        <f t="shared" si="14"/>
        <v>0.42320908131499013</v>
      </c>
    </row>
    <row r="38" spans="1:8" s="17" customFormat="1" ht="10.5" customHeight="1">
      <c r="A38" s="28" t="s">
        <v>196</v>
      </c>
      <c r="B38" s="20">
        <f t="shared" si="10"/>
        <v>175.80637133427015</v>
      </c>
      <c r="C38" s="21">
        <f t="shared" si="11"/>
        <v>100</v>
      </c>
      <c r="D38" s="20">
        <v>130.55811240721104</v>
      </c>
      <c r="E38" s="21">
        <f t="shared" si="12"/>
        <v>74.262446472417</v>
      </c>
      <c r="F38" s="20">
        <v>45.248258927059105</v>
      </c>
      <c r="G38" s="21">
        <f t="shared" si="13"/>
        <v>25.737553527582996</v>
      </c>
      <c r="H38" s="20">
        <f t="shared" si="14"/>
        <v>0.346575621328912</v>
      </c>
    </row>
    <row r="39" spans="1:8" s="17" customFormat="1" ht="10.5" customHeight="1">
      <c r="A39" s="28" t="s">
        <v>197</v>
      </c>
      <c r="B39" s="20">
        <f t="shared" si="10"/>
        <v>608.1483219424612</v>
      </c>
      <c r="C39" s="21">
        <f t="shared" si="11"/>
        <v>100</v>
      </c>
      <c r="D39" s="20">
        <v>385.7572640509014</v>
      </c>
      <c r="E39" s="21">
        <f t="shared" si="12"/>
        <v>63.43144429286103</v>
      </c>
      <c r="F39" s="20">
        <v>222.3910578915597</v>
      </c>
      <c r="G39" s="21">
        <f t="shared" si="13"/>
        <v>36.56855570713896</v>
      </c>
      <c r="H39" s="20">
        <f t="shared" si="14"/>
        <v>0.5765051720768498</v>
      </c>
    </row>
    <row r="40" spans="1:8" s="17" customFormat="1" ht="10.5" customHeight="1">
      <c r="A40" s="28" t="s">
        <v>198</v>
      </c>
      <c r="B40" s="20">
        <f t="shared" si="10"/>
        <v>812.8197816312785</v>
      </c>
      <c r="C40" s="21">
        <f t="shared" si="11"/>
        <v>100</v>
      </c>
      <c r="D40" s="20">
        <v>528.8014846235419</v>
      </c>
      <c r="E40" s="21">
        <f t="shared" si="12"/>
        <v>65.05765442399426</v>
      </c>
      <c r="F40" s="20">
        <v>284.0182970077366</v>
      </c>
      <c r="G40" s="21">
        <f t="shared" si="13"/>
        <v>34.94234557600574</v>
      </c>
      <c r="H40" s="20">
        <f t="shared" si="14"/>
        <v>0.5370981460272025</v>
      </c>
    </row>
    <row r="41" spans="1:8" s="17" customFormat="1" ht="10.5" customHeight="1">
      <c r="A41" s="28" t="s">
        <v>199</v>
      </c>
      <c r="B41" s="20">
        <f t="shared" si="10"/>
        <v>305.15114112210387</v>
      </c>
      <c r="C41" s="21">
        <f t="shared" si="11"/>
        <v>100</v>
      </c>
      <c r="D41" s="20">
        <v>164.32131495227995</v>
      </c>
      <c r="E41" s="21">
        <f t="shared" si="12"/>
        <v>53.849156305965785</v>
      </c>
      <c r="F41" s="20">
        <v>140.82982616982392</v>
      </c>
      <c r="G41" s="21">
        <f t="shared" si="13"/>
        <v>46.150843694034215</v>
      </c>
      <c r="H41" s="20">
        <f t="shared" si="14"/>
        <v>0.8570393086905487</v>
      </c>
    </row>
    <row r="42" spans="1:8" s="17" customFormat="1" ht="10.5" customHeight="1">
      <c r="A42" s="28"/>
      <c r="B42" s="20"/>
      <c r="C42" s="21"/>
      <c r="D42" s="20"/>
      <c r="E42" s="21"/>
      <c r="F42" s="20"/>
      <c r="G42" s="21"/>
      <c r="H42" s="20"/>
    </row>
    <row r="43" spans="1:9" s="17" customFormat="1" ht="10.5" customHeight="1">
      <c r="A43" s="29" t="s">
        <v>249</v>
      </c>
      <c r="B43" s="18">
        <f aca="true" t="shared" si="15" ref="B43:B108">SUM(D43,F43)</f>
        <v>98385.26240371006</v>
      </c>
      <c r="C43" s="19">
        <f aca="true" t="shared" si="16" ref="C43:C108">B43/$B43*100</f>
        <v>100</v>
      </c>
      <c r="D43" s="18">
        <v>60924.32</v>
      </c>
      <c r="E43" s="19">
        <f aca="true" t="shared" si="17" ref="E43:E108">D43/$B43*100</f>
        <v>61.92423388576801</v>
      </c>
      <c r="F43" s="18">
        <v>37460.94240371006</v>
      </c>
      <c r="G43" s="19">
        <f aca="true" t="shared" si="18" ref="G43:G59">F43/$B43*100</f>
        <v>38.07576611423199</v>
      </c>
      <c r="H43" s="18">
        <f aca="true" t="shared" si="19" ref="H43:H108">F43/D43</f>
        <v>0.6148766601532862</v>
      </c>
      <c r="I43" s="22"/>
    </row>
    <row r="44" spans="1:8" s="17" customFormat="1" ht="10.5" customHeight="1">
      <c r="A44" s="28" t="s">
        <v>28</v>
      </c>
      <c r="B44" s="20">
        <f t="shared" si="15"/>
        <v>2526.5554122017793</v>
      </c>
      <c r="C44" s="21">
        <f t="shared" si="16"/>
        <v>100</v>
      </c>
      <c r="D44" s="20">
        <v>1437.7</v>
      </c>
      <c r="E44" s="21">
        <f t="shared" si="17"/>
        <v>56.90356099283448</v>
      </c>
      <c r="F44" s="20">
        <v>1088.8554122017792</v>
      </c>
      <c r="G44" s="21">
        <f t="shared" si="18"/>
        <v>43.09643900716552</v>
      </c>
      <c r="H44" s="20">
        <f t="shared" si="19"/>
        <v>0.7573592628516236</v>
      </c>
    </row>
    <row r="45" spans="1:8" s="17" customFormat="1" ht="10.5" customHeight="1">
      <c r="A45" s="28" t="s">
        <v>29</v>
      </c>
      <c r="B45" s="20">
        <f t="shared" si="15"/>
        <v>204.7761726647796</v>
      </c>
      <c r="C45" s="21">
        <f t="shared" si="16"/>
        <v>100</v>
      </c>
      <c r="D45" s="20">
        <v>123.2</v>
      </c>
      <c r="E45" s="21">
        <f t="shared" si="17"/>
        <v>60.16324965780051</v>
      </c>
      <c r="F45" s="20">
        <v>81.57617266477962</v>
      </c>
      <c r="G45" s="21">
        <f t="shared" si="18"/>
        <v>39.836750342199494</v>
      </c>
      <c r="H45" s="20">
        <f t="shared" si="19"/>
        <v>0.6621442586426917</v>
      </c>
    </row>
    <row r="46" spans="1:8" s="17" customFormat="1" ht="10.5" customHeight="1">
      <c r="A46" s="28" t="s">
        <v>30</v>
      </c>
      <c r="B46" s="20">
        <f t="shared" si="15"/>
        <v>201.33678098463406</v>
      </c>
      <c r="C46" s="21">
        <f t="shared" si="16"/>
        <v>100</v>
      </c>
      <c r="D46" s="20">
        <v>72.8</v>
      </c>
      <c r="E46" s="21">
        <f t="shared" si="17"/>
        <v>36.15832121879214</v>
      </c>
      <c r="F46" s="20">
        <v>128.53678098463405</v>
      </c>
      <c r="G46" s="21">
        <f t="shared" si="18"/>
        <v>63.841678781207854</v>
      </c>
      <c r="H46" s="20">
        <f t="shared" si="19"/>
        <v>1.765615123415303</v>
      </c>
    </row>
    <row r="47" spans="1:8" s="17" customFormat="1" ht="10.5" customHeight="1">
      <c r="A47" s="28" t="s">
        <v>31</v>
      </c>
      <c r="B47" s="20">
        <f t="shared" si="15"/>
        <v>451.63401106955115</v>
      </c>
      <c r="C47" s="21">
        <f t="shared" si="16"/>
        <v>100</v>
      </c>
      <c r="D47" s="20">
        <v>335.6</v>
      </c>
      <c r="E47" s="21">
        <f t="shared" si="17"/>
        <v>74.30795550699081</v>
      </c>
      <c r="F47" s="20">
        <v>116.03401106955114</v>
      </c>
      <c r="G47" s="21">
        <f t="shared" si="18"/>
        <v>25.692044493009192</v>
      </c>
      <c r="H47" s="20">
        <f t="shared" si="19"/>
        <v>0.3457509269056947</v>
      </c>
    </row>
    <row r="48" spans="1:8" s="17" customFormat="1" ht="10.5" customHeight="1">
      <c r="A48" s="28" t="s">
        <v>32</v>
      </c>
      <c r="B48" s="20">
        <f t="shared" si="15"/>
        <v>443.1838986049333</v>
      </c>
      <c r="C48" s="21">
        <f t="shared" si="16"/>
        <v>100</v>
      </c>
      <c r="D48" s="20">
        <v>292</v>
      </c>
      <c r="E48" s="21">
        <f t="shared" si="17"/>
        <v>65.88687019523178</v>
      </c>
      <c r="F48" s="20">
        <v>151.1838986049333</v>
      </c>
      <c r="G48" s="21">
        <f t="shared" si="18"/>
        <v>34.11312980476823</v>
      </c>
      <c r="H48" s="20">
        <f t="shared" si="19"/>
        <v>0.5177530774141551</v>
      </c>
    </row>
    <row r="49" spans="1:8" s="17" customFormat="1" ht="10.5" customHeight="1">
      <c r="A49" s="28" t="s">
        <v>33</v>
      </c>
      <c r="B49" s="20">
        <f t="shared" si="15"/>
        <v>541.5994629498584</v>
      </c>
      <c r="C49" s="21">
        <f t="shared" si="16"/>
        <v>100</v>
      </c>
      <c r="D49" s="20">
        <v>335.2</v>
      </c>
      <c r="E49" s="21">
        <f t="shared" si="17"/>
        <v>61.89075561011643</v>
      </c>
      <c r="F49" s="20">
        <v>206.39946294985845</v>
      </c>
      <c r="G49" s="21">
        <f t="shared" si="18"/>
        <v>38.10924438988357</v>
      </c>
      <c r="H49" s="20">
        <f t="shared" si="19"/>
        <v>0.6157501877979071</v>
      </c>
    </row>
    <row r="50" spans="1:8" s="17" customFormat="1" ht="10.5" customHeight="1">
      <c r="A50" s="28" t="s">
        <v>35</v>
      </c>
      <c r="B50" s="20">
        <f t="shared" si="15"/>
        <v>2229.859109634048</v>
      </c>
      <c r="C50" s="21">
        <f t="shared" si="16"/>
        <v>100</v>
      </c>
      <c r="D50" s="20">
        <v>1467.2</v>
      </c>
      <c r="E50" s="21">
        <f t="shared" si="17"/>
        <v>65.79787905258233</v>
      </c>
      <c r="F50" s="20">
        <v>762.6591096340478</v>
      </c>
      <c r="G50" s="21">
        <f t="shared" si="18"/>
        <v>34.20212094741767</v>
      </c>
      <c r="H50" s="20">
        <f t="shared" si="19"/>
        <v>0.5198058271769682</v>
      </c>
    </row>
    <row r="51" spans="1:8" s="17" customFormat="1" ht="10.5" customHeight="1">
      <c r="A51" s="28" t="s">
        <v>36</v>
      </c>
      <c r="B51" s="20">
        <f t="shared" si="15"/>
        <v>1008.3390320460978</v>
      </c>
      <c r="C51" s="21">
        <f t="shared" si="16"/>
        <v>100</v>
      </c>
      <c r="D51" s="20">
        <v>754.14</v>
      </c>
      <c r="E51" s="21">
        <f t="shared" si="17"/>
        <v>74.79032111548007</v>
      </c>
      <c r="F51" s="20">
        <v>254.19903204609787</v>
      </c>
      <c r="G51" s="21">
        <f t="shared" si="18"/>
        <v>25.20967888451994</v>
      </c>
      <c r="H51" s="20">
        <f t="shared" si="19"/>
        <v>0.3370714085529184</v>
      </c>
    </row>
    <row r="52" spans="1:8" s="17" customFormat="1" ht="10.5" customHeight="1">
      <c r="A52" s="28" t="s">
        <v>37</v>
      </c>
      <c r="B52" s="20">
        <f t="shared" si="15"/>
        <v>793.3970708653458</v>
      </c>
      <c r="C52" s="21">
        <f t="shared" si="16"/>
        <v>100</v>
      </c>
      <c r="D52" s="20">
        <v>502.3</v>
      </c>
      <c r="E52" s="21">
        <f t="shared" si="17"/>
        <v>63.31003963149867</v>
      </c>
      <c r="F52" s="20">
        <v>291.0970708653457</v>
      </c>
      <c r="G52" s="21">
        <f t="shared" si="18"/>
        <v>36.689960368501325</v>
      </c>
      <c r="H52" s="20">
        <f t="shared" si="19"/>
        <v>0.5795283114978015</v>
      </c>
    </row>
    <row r="53" spans="1:8" s="17" customFormat="1" ht="10.5" customHeight="1">
      <c r="A53" s="28" t="s">
        <v>39</v>
      </c>
      <c r="B53" s="20">
        <f t="shared" si="15"/>
        <v>296.5225283057016</v>
      </c>
      <c r="C53" s="21">
        <f t="shared" si="16"/>
        <v>100</v>
      </c>
      <c r="D53" s="20">
        <v>176</v>
      </c>
      <c r="E53" s="21">
        <f t="shared" si="17"/>
        <v>59.35468074066594</v>
      </c>
      <c r="F53" s="20">
        <v>120.52252830570157</v>
      </c>
      <c r="G53" s="21">
        <f t="shared" si="18"/>
        <v>40.645319259334045</v>
      </c>
      <c r="H53" s="20">
        <f t="shared" si="19"/>
        <v>0.6847870926460317</v>
      </c>
    </row>
    <row r="54" spans="1:8" s="14" customFormat="1" ht="10.5" customHeight="1">
      <c r="A54" s="28" t="s">
        <v>269</v>
      </c>
      <c r="B54" s="20">
        <f>SUM(D54,F54)</f>
        <v>1.4543001920744036</v>
      </c>
      <c r="C54" s="21">
        <f>B54/$B54*100</f>
        <v>100</v>
      </c>
      <c r="D54" s="20" t="s">
        <v>270</v>
      </c>
      <c r="E54" s="21" t="s">
        <v>270</v>
      </c>
      <c r="F54" s="20">
        <v>1.4543001920744036</v>
      </c>
      <c r="G54" s="21">
        <f t="shared" si="18"/>
        <v>100</v>
      </c>
      <c r="H54" s="20" t="s">
        <v>261</v>
      </c>
    </row>
    <row r="55" spans="1:8" s="17" customFormat="1" ht="10.5" customHeight="1">
      <c r="A55" s="28" t="s">
        <v>40</v>
      </c>
      <c r="B55" s="20">
        <f t="shared" si="15"/>
        <v>1346.4542003639303</v>
      </c>
      <c r="C55" s="21">
        <f t="shared" si="16"/>
        <v>100</v>
      </c>
      <c r="D55" s="20">
        <v>897.8</v>
      </c>
      <c r="E55" s="21">
        <f t="shared" si="17"/>
        <v>66.67883688560185</v>
      </c>
      <c r="F55" s="20">
        <v>448.65420036393044</v>
      </c>
      <c r="G55" s="21">
        <f t="shared" si="18"/>
        <v>33.321163114398146</v>
      </c>
      <c r="H55" s="20">
        <f t="shared" si="19"/>
        <v>0.49972622005338657</v>
      </c>
    </row>
    <row r="56" spans="1:8" s="17" customFormat="1" ht="10.5" customHeight="1">
      <c r="A56" s="28" t="s">
        <v>41</v>
      </c>
      <c r="B56" s="20">
        <f t="shared" si="15"/>
        <v>490.6871651334412</v>
      </c>
      <c r="C56" s="21">
        <f t="shared" si="16"/>
        <v>100</v>
      </c>
      <c r="D56" s="20">
        <v>376.6</v>
      </c>
      <c r="E56" s="21">
        <f t="shared" si="17"/>
        <v>76.74951104490057</v>
      </c>
      <c r="F56" s="20">
        <v>114.08716513344118</v>
      </c>
      <c r="G56" s="21">
        <f t="shared" si="18"/>
        <v>23.250488955099414</v>
      </c>
      <c r="H56" s="20">
        <f t="shared" si="19"/>
        <v>0.30293989679617944</v>
      </c>
    </row>
    <row r="57" spans="1:8" s="17" customFormat="1" ht="10.5" customHeight="1">
      <c r="A57" s="28" t="s">
        <v>42</v>
      </c>
      <c r="B57" s="20">
        <f t="shared" si="15"/>
        <v>204.46768474524868</v>
      </c>
      <c r="C57" s="21">
        <f t="shared" si="16"/>
        <v>100</v>
      </c>
      <c r="D57" s="20">
        <v>98.9</v>
      </c>
      <c r="E57" s="21">
        <f t="shared" si="17"/>
        <v>48.369501578316374</v>
      </c>
      <c r="F57" s="20">
        <v>105.56768474524868</v>
      </c>
      <c r="G57" s="21">
        <f t="shared" si="18"/>
        <v>51.63049842168363</v>
      </c>
      <c r="H57" s="20">
        <f t="shared" si="19"/>
        <v>1.0674184504069635</v>
      </c>
    </row>
    <row r="58" spans="1:8" s="17" customFormat="1" ht="10.5" customHeight="1">
      <c r="A58" s="28" t="s">
        <v>43</v>
      </c>
      <c r="B58" s="20">
        <f t="shared" si="15"/>
        <v>2584.1228846542663</v>
      </c>
      <c r="C58" s="21">
        <f t="shared" si="16"/>
        <v>100</v>
      </c>
      <c r="D58" s="20">
        <v>1396.4</v>
      </c>
      <c r="E58" s="21">
        <f t="shared" si="17"/>
        <v>54.03767786325017</v>
      </c>
      <c r="F58" s="20">
        <v>1187.7228846542662</v>
      </c>
      <c r="G58" s="21">
        <f t="shared" si="18"/>
        <v>45.96232213674983</v>
      </c>
      <c r="H58" s="20">
        <f t="shared" si="19"/>
        <v>0.8505606449830035</v>
      </c>
    </row>
    <row r="59" spans="1:8" s="17" customFormat="1" ht="10.5" customHeight="1">
      <c r="A59" s="28" t="s">
        <v>46</v>
      </c>
      <c r="B59" s="20">
        <f t="shared" si="15"/>
        <v>327.2034851395067</v>
      </c>
      <c r="C59" s="21">
        <f t="shared" si="16"/>
        <v>100</v>
      </c>
      <c r="D59" s="20">
        <v>205.9</v>
      </c>
      <c r="E59" s="21">
        <f t="shared" si="17"/>
        <v>62.927202597555564</v>
      </c>
      <c r="F59" s="20">
        <v>121.30348513950668</v>
      </c>
      <c r="G59" s="21">
        <f t="shared" si="18"/>
        <v>37.07279740244442</v>
      </c>
      <c r="H59" s="20">
        <f t="shared" si="19"/>
        <v>0.58913785886113</v>
      </c>
    </row>
    <row r="60" spans="1:8" s="17" customFormat="1" ht="10.5" customHeight="1">
      <c r="A60" s="28" t="s">
        <v>47</v>
      </c>
      <c r="B60" s="20">
        <f t="shared" si="15"/>
        <v>556.2106027598059</v>
      </c>
      <c r="C60" s="21">
        <f t="shared" si="16"/>
        <v>100</v>
      </c>
      <c r="D60" s="20">
        <v>349.8</v>
      </c>
      <c r="E60" s="21">
        <f t="shared" si="17"/>
        <v>62.88984752616407</v>
      </c>
      <c r="F60" s="20">
        <v>206.4106027598059</v>
      </c>
      <c r="G60" s="21">
        <f aca="true" t="shared" si="20" ref="G60:G75">F60/$B60*100</f>
        <v>37.110152473835946</v>
      </c>
      <c r="H60" s="20">
        <f t="shared" si="19"/>
        <v>0.5900817688959574</v>
      </c>
    </row>
    <row r="61" spans="1:8" s="17" customFormat="1" ht="10.5" customHeight="1">
      <c r="A61" s="28" t="s">
        <v>48</v>
      </c>
      <c r="B61" s="20">
        <f t="shared" si="15"/>
        <v>579.6692150222402</v>
      </c>
      <c r="C61" s="21">
        <f t="shared" si="16"/>
        <v>100</v>
      </c>
      <c r="D61" s="20">
        <v>455.2</v>
      </c>
      <c r="E61" s="21">
        <f t="shared" si="17"/>
        <v>78.52754436554567</v>
      </c>
      <c r="F61" s="20">
        <v>124.46921502224019</v>
      </c>
      <c r="G61" s="21">
        <f t="shared" si="20"/>
        <v>21.472455634454327</v>
      </c>
      <c r="H61" s="20">
        <f t="shared" si="19"/>
        <v>0.2734385215778563</v>
      </c>
    </row>
    <row r="62" spans="1:8" s="17" customFormat="1" ht="10.5" customHeight="1">
      <c r="A62" s="28" t="s">
        <v>49</v>
      </c>
      <c r="B62" s="20">
        <f t="shared" si="15"/>
        <v>1071.6732435301253</v>
      </c>
      <c r="C62" s="21">
        <f t="shared" si="16"/>
        <v>100</v>
      </c>
      <c r="D62" s="20">
        <v>690.4</v>
      </c>
      <c r="E62" s="21">
        <f t="shared" si="17"/>
        <v>64.42262174296717</v>
      </c>
      <c r="F62" s="20">
        <v>381.27324353012534</v>
      </c>
      <c r="G62" s="21">
        <f t="shared" si="20"/>
        <v>35.577378257032834</v>
      </c>
      <c r="H62" s="20">
        <f t="shared" si="19"/>
        <v>0.5522497733634493</v>
      </c>
    </row>
    <row r="63" spans="1:8" s="17" customFormat="1" ht="10.5" customHeight="1">
      <c r="A63" s="28" t="s">
        <v>50</v>
      </c>
      <c r="B63" s="20">
        <f t="shared" si="15"/>
        <v>189.65299484431864</v>
      </c>
      <c r="C63" s="21">
        <f t="shared" si="16"/>
        <v>100</v>
      </c>
      <c r="D63" s="20">
        <v>60.5</v>
      </c>
      <c r="E63" s="21">
        <f t="shared" si="17"/>
        <v>31.900366271391036</v>
      </c>
      <c r="F63" s="20">
        <v>129.15299484431864</v>
      </c>
      <c r="G63" s="21">
        <f t="shared" si="20"/>
        <v>68.09963372860896</v>
      </c>
      <c r="H63" s="20">
        <f t="shared" si="19"/>
        <v>2.134760245360639</v>
      </c>
    </row>
    <row r="64" spans="1:8" s="17" customFormat="1" ht="10.5" customHeight="1">
      <c r="A64" s="28" t="s">
        <v>51</v>
      </c>
      <c r="B64" s="20">
        <f t="shared" si="15"/>
        <v>1093.45414729074</v>
      </c>
      <c r="C64" s="21">
        <f t="shared" si="16"/>
        <v>100</v>
      </c>
      <c r="D64" s="20">
        <v>635.3</v>
      </c>
      <c r="E64" s="21">
        <f t="shared" si="17"/>
        <v>58.10028720217376</v>
      </c>
      <c r="F64" s="20">
        <v>458.15414729073996</v>
      </c>
      <c r="G64" s="21">
        <f t="shared" si="20"/>
        <v>41.89971279782625</v>
      </c>
      <c r="H64" s="20">
        <f t="shared" si="19"/>
        <v>0.7211618877549819</v>
      </c>
    </row>
    <row r="65" spans="1:8" s="17" customFormat="1" ht="10.5" customHeight="1">
      <c r="A65" s="28" t="s">
        <v>52</v>
      </c>
      <c r="B65" s="20">
        <f t="shared" si="15"/>
        <v>452.4088189951476</v>
      </c>
      <c r="C65" s="21">
        <f t="shared" si="16"/>
        <v>100</v>
      </c>
      <c r="D65" s="20">
        <v>307.9</v>
      </c>
      <c r="E65" s="21">
        <f t="shared" si="17"/>
        <v>68.05791290361704</v>
      </c>
      <c r="F65" s="20">
        <v>144.5088189951476</v>
      </c>
      <c r="G65" s="21">
        <f t="shared" si="20"/>
        <v>31.942087096382966</v>
      </c>
      <c r="H65" s="20">
        <f t="shared" si="19"/>
        <v>0.4693368593541657</v>
      </c>
    </row>
    <row r="66" spans="1:8" s="17" customFormat="1" ht="10.5" customHeight="1">
      <c r="A66" s="28" t="s">
        <v>268</v>
      </c>
      <c r="B66" s="20">
        <f t="shared" si="15"/>
        <v>2518.8132624848363</v>
      </c>
      <c r="C66" s="21">
        <f t="shared" si="16"/>
        <v>100</v>
      </c>
      <c r="D66" s="20">
        <v>1668</v>
      </c>
      <c r="E66" s="21">
        <f t="shared" si="17"/>
        <v>66.22166179776663</v>
      </c>
      <c r="F66" s="20">
        <v>850.8132624848363</v>
      </c>
      <c r="G66" s="21">
        <f t="shared" si="20"/>
        <v>33.77833820223338</v>
      </c>
      <c r="H66" s="20">
        <f t="shared" si="19"/>
        <v>0.5100798935760409</v>
      </c>
    </row>
    <row r="67" spans="1:8" s="17" customFormat="1" ht="10.5" customHeight="1">
      <c r="A67" s="28" t="s">
        <v>53</v>
      </c>
      <c r="B67" s="20">
        <f t="shared" si="15"/>
        <v>341.2319730590376</v>
      </c>
      <c r="C67" s="21">
        <f t="shared" si="16"/>
        <v>100</v>
      </c>
      <c r="D67" s="20">
        <v>214.92</v>
      </c>
      <c r="E67" s="21">
        <f t="shared" si="17"/>
        <v>62.98354696170748</v>
      </c>
      <c r="F67" s="20">
        <v>126.31197305903761</v>
      </c>
      <c r="G67" s="21">
        <f t="shared" si="20"/>
        <v>37.01645303829251</v>
      </c>
      <c r="H67" s="20">
        <f t="shared" si="19"/>
        <v>0.5877162342222112</v>
      </c>
    </row>
    <row r="68" spans="1:8" s="17" customFormat="1" ht="10.5" customHeight="1">
      <c r="A68" s="28" t="s">
        <v>54</v>
      </c>
      <c r="B68" s="20">
        <f t="shared" si="15"/>
        <v>54.61414653255156</v>
      </c>
      <c r="C68" s="21">
        <f t="shared" si="16"/>
        <v>100</v>
      </c>
      <c r="D68" s="20">
        <v>39</v>
      </c>
      <c r="E68" s="21">
        <f t="shared" si="17"/>
        <v>71.41006950782415</v>
      </c>
      <c r="F68" s="20">
        <v>15.614146532551556</v>
      </c>
      <c r="G68" s="21">
        <f t="shared" si="20"/>
        <v>28.589930492175846</v>
      </c>
      <c r="H68" s="20">
        <f t="shared" si="19"/>
        <v>0.4003627316038861</v>
      </c>
    </row>
    <row r="69" spans="1:8" s="17" customFormat="1" ht="10.5" customHeight="1">
      <c r="A69" s="28" t="s">
        <v>55</v>
      </c>
      <c r="B69" s="20">
        <f t="shared" si="15"/>
        <v>424.17012434290336</v>
      </c>
      <c r="C69" s="21">
        <f t="shared" si="16"/>
        <v>100</v>
      </c>
      <c r="D69" s="20">
        <v>229.2</v>
      </c>
      <c r="E69" s="21">
        <f t="shared" si="17"/>
        <v>54.03492298168374</v>
      </c>
      <c r="F69" s="20">
        <v>194.97012434290335</v>
      </c>
      <c r="G69" s="21">
        <f t="shared" si="20"/>
        <v>45.96507701831625</v>
      </c>
      <c r="H69" s="20">
        <f t="shared" si="19"/>
        <v>0.8506549927700845</v>
      </c>
    </row>
    <row r="70" spans="1:8" s="17" customFormat="1" ht="10.5" customHeight="1">
      <c r="A70" s="28" t="s">
        <v>56</v>
      </c>
      <c r="B70" s="20">
        <f t="shared" si="15"/>
        <v>2277.097957945815</v>
      </c>
      <c r="C70" s="21">
        <f t="shared" si="16"/>
        <v>100</v>
      </c>
      <c r="D70" s="20">
        <v>1327.5</v>
      </c>
      <c r="E70" s="21">
        <f t="shared" si="17"/>
        <v>58.29788724581469</v>
      </c>
      <c r="F70" s="20">
        <v>949.5979579458149</v>
      </c>
      <c r="G70" s="21">
        <f t="shared" si="20"/>
        <v>41.70211275418531</v>
      </c>
      <c r="H70" s="20">
        <f t="shared" si="19"/>
        <v>0.715328028584418</v>
      </c>
    </row>
    <row r="71" spans="1:8" s="17" customFormat="1" ht="10.5" customHeight="1">
      <c r="A71" s="28" t="s">
        <v>57</v>
      </c>
      <c r="B71" s="20">
        <f t="shared" si="15"/>
        <v>782.8804261019004</v>
      </c>
      <c r="C71" s="21">
        <f t="shared" si="16"/>
        <v>100</v>
      </c>
      <c r="D71" s="20">
        <v>499.2</v>
      </c>
      <c r="E71" s="21">
        <f t="shared" si="17"/>
        <v>63.76452691321008</v>
      </c>
      <c r="F71" s="20">
        <v>283.6804261019005</v>
      </c>
      <c r="G71" s="21">
        <f t="shared" si="20"/>
        <v>36.23547308678993</v>
      </c>
      <c r="H71" s="20">
        <f t="shared" si="19"/>
        <v>0.5682700843387429</v>
      </c>
    </row>
    <row r="72" spans="1:8" s="17" customFormat="1" ht="10.5" customHeight="1">
      <c r="A72" s="28" t="s">
        <v>58</v>
      </c>
      <c r="B72" s="20">
        <f t="shared" si="15"/>
        <v>2757.2210548928424</v>
      </c>
      <c r="C72" s="21">
        <f t="shared" si="16"/>
        <v>100</v>
      </c>
      <c r="D72" s="20">
        <v>1316.8</v>
      </c>
      <c r="E72" s="21">
        <f t="shared" si="17"/>
        <v>47.758230979096325</v>
      </c>
      <c r="F72" s="20">
        <v>1440.4210548928427</v>
      </c>
      <c r="G72" s="21">
        <f t="shared" si="20"/>
        <v>52.24176902090368</v>
      </c>
      <c r="H72" s="20">
        <f t="shared" si="19"/>
        <v>1.0938799019538599</v>
      </c>
    </row>
    <row r="73" spans="1:8" s="17" customFormat="1" ht="10.5" customHeight="1">
      <c r="A73" s="28" t="s">
        <v>59</v>
      </c>
      <c r="B73" s="20">
        <f t="shared" si="15"/>
        <v>72.84581227254347</v>
      </c>
      <c r="C73" s="21">
        <f t="shared" si="16"/>
        <v>100</v>
      </c>
      <c r="D73" s="20">
        <v>52.2</v>
      </c>
      <c r="E73" s="21">
        <f t="shared" si="17"/>
        <v>71.658202951599</v>
      </c>
      <c r="F73" s="20">
        <v>20.64581227254347</v>
      </c>
      <c r="G73" s="21">
        <f t="shared" si="20"/>
        <v>28.34179704840102</v>
      </c>
      <c r="H73" s="20">
        <f t="shared" si="19"/>
        <v>0.39551364506788256</v>
      </c>
    </row>
    <row r="74" spans="1:8" s="17" customFormat="1" ht="10.5" customHeight="1">
      <c r="A74" s="28" t="s">
        <v>60</v>
      </c>
      <c r="B74" s="20">
        <f t="shared" si="15"/>
        <v>1475.0737932167408</v>
      </c>
      <c r="C74" s="21">
        <f t="shared" si="16"/>
        <v>100</v>
      </c>
      <c r="D74" s="20">
        <v>941.6</v>
      </c>
      <c r="E74" s="21">
        <f t="shared" si="17"/>
        <v>63.83409456055909</v>
      </c>
      <c r="F74" s="20">
        <v>533.4737932167408</v>
      </c>
      <c r="G74" s="21">
        <f t="shared" si="20"/>
        <v>36.16590543944092</v>
      </c>
      <c r="H74" s="20">
        <f t="shared" si="19"/>
        <v>0.5665609528639982</v>
      </c>
    </row>
    <row r="75" spans="1:8" s="17" customFormat="1" ht="10.5" customHeight="1">
      <c r="A75" s="28" t="s">
        <v>61</v>
      </c>
      <c r="B75" s="20">
        <f t="shared" si="15"/>
        <v>754.2128950161747</v>
      </c>
      <c r="C75" s="21">
        <f t="shared" si="16"/>
        <v>100</v>
      </c>
      <c r="D75" s="20">
        <v>387.9</v>
      </c>
      <c r="E75" s="21">
        <f t="shared" si="17"/>
        <v>51.43110155809272</v>
      </c>
      <c r="F75" s="20">
        <v>366.3128950161747</v>
      </c>
      <c r="G75" s="21">
        <f t="shared" si="20"/>
        <v>48.56889844190729</v>
      </c>
      <c r="H75" s="20">
        <f t="shared" si="19"/>
        <v>0.9443487883892104</v>
      </c>
    </row>
    <row r="76" spans="1:8" s="17" customFormat="1" ht="10.5" customHeight="1">
      <c r="A76" s="28" t="s">
        <v>267</v>
      </c>
      <c r="B76" s="20">
        <f>SUM(D76,F76)</f>
        <v>0.6659421754953497</v>
      </c>
      <c r="C76" s="21">
        <f>B76/$B76*100</f>
        <v>100</v>
      </c>
      <c r="D76" s="20" t="s">
        <v>270</v>
      </c>
      <c r="E76" s="21" t="s">
        <v>270</v>
      </c>
      <c r="F76" s="20">
        <v>0.6659421754953497</v>
      </c>
      <c r="G76" s="21">
        <f>F76/$B76*100</f>
        <v>100</v>
      </c>
      <c r="H76" s="20" t="s">
        <v>261</v>
      </c>
    </row>
    <row r="77" spans="1:8" s="17" customFormat="1" ht="10.5" customHeight="1">
      <c r="A77" s="28" t="s">
        <v>62</v>
      </c>
      <c r="B77" s="20">
        <f t="shared" si="15"/>
        <v>634.0397227557623</v>
      </c>
      <c r="C77" s="21">
        <f t="shared" si="16"/>
        <v>100</v>
      </c>
      <c r="D77" s="20">
        <v>372.8</v>
      </c>
      <c r="E77" s="21">
        <f t="shared" si="17"/>
        <v>58.79757791509947</v>
      </c>
      <c r="F77" s="20">
        <v>261.2397227557623</v>
      </c>
      <c r="G77" s="21">
        <f aca="true" t="shared" si="21" ref="G77:G92">F77/$B77*100</f>
        <v>41.202422084900526</v>
      </c>
      <c r="H77" s="20">
        <f t="shared" si="19"/>
        <v>0.7007503292804782</v>
      </c>
    </row>
    <row r="78" spans="1:8" s="17" customFormat="1" ht="10.5" customHeight="1">
      <c r="A78" s="28" t="s">
        <v>63</v>
      </c>
      <c r="B78" s="20">
        <f t="shared" si="15"/>
        <v>103.39331960169834</v>
      </c>
      <c r="C78" s="21">
        <f t="shared" si="16"/>
        <v>100</v>
      </c>
      <c r="D78" s="20">
        <v>45.44</v>
      </c>
      <c r="E78" s="21">
        <f t="shared" si="17"/>
        <v>43.94868079973476</v>
      </c>
      <c r="F78" s="20">
        <v>57.95331960169834</v>
      </c>
      <c r="G78" s="21">
        <f t="shared" si="21"/>
        <v>56.05131920026524</v>
      </c>
      <c r="H78" s="20">
        <f t="shared" si="19"/>
        <v>1.2753811532063897</v>
      </c>
    </row>
    <row r="79" spans="1:8" s="17" customFormat="1" ht="10.5" customHeight="1">
      <c r="A79" s="28" t="s">
        <v>64</v>
      </c>
      <c r="B79" s="20">
        <f t="shared" si="15"/>
        <v>628.3816189850384</v>
      </c>
      <c r="C79" s="21">
        <f t="shared" si="16"/>
        <v>100</v>
      </c>
      <c r="D79" s="20">
        <v>318.3</v>
      </c>
      <c r="E79" s="21">
        <f t="shared" si="17"/>
        <v>50.653932321272855</v>
      </c>
      <c r="F79" s="20">
        <v>310.0816189850384</v>
      </c>
      <c r="G79" s="21">
        <f t="shared" si="21"/>
        <v>49.34606767872715</v>
      </c>
      <c r="H79" s="20">
        <f t="shared" si="19"/>
        <v>0.9741803926642739</v>
      </c>
    </row>
    <row r="80" spans="1:8" s="17" customFormat="1" ht="10.5" customHeight="1">
      <c r="A80" s="28" t="s">
        <v>65</v>
      </c>
      <c r="B80" s="20">
        <f t="shared" si="15"/>
        <v>584.9586597755763</v>
      </c>
      <c r="C80" s="21">
        <f t="shared" si="16"/>
        <v>100</v>
      </c>
      <c r="D80" s="20">
        <v>412.1</v>
      </c>
      <c r="E80" s="21">
        <f t="shared" si="17"/>
        <v>70.44942289735573</v>
      </c>
      <c r="F80" s="20">
        <v>172.8586597755762</v>
      </c>
      <c r="G80" s="21">
        <f t="shared" si="21"/>
        <v>29.550577102644265</v>
      </c>
      <c r="H80" s="20">
        <f t="shared" si="19"/>
        <v>0.41945804361945205</v>
      </c>
    </row>
    <row r="81" spans="1:8" s="17" customFormat="1" ht="10.5" customHeight="1">
      <c r="A81" s="28" t="s">
        <v>66</v>
      </c>
      <c r="B81" s="20">
        <f t="shared" si="15"/>
        <v>151.09891326324302</v>
      </c>
      <c r="C81" s="21">
        <f t="shared" si="16"/>
        <v>100</v>
      </c>
      <c r="D81" s="20">
        <v>117.6</v>
      </c>
      <c r="E81" s="21">
        <f t="shared" si="17"/>
        <v>77.82981191606484</v>
      </c>
      <c r="F81" s="20">
        <v>33.49891326324302</v>
      </c>
      <c r="G81" s="21">
        <f t="shared" si="21"/>
        <v>22.170188083935155</v>
      </c>
      <c r="H81" s="20">
        <f t="shared" si="19"/>
        <v>0.2848547046194134</v>
      </c>
    </row>
    <row r="82" spans="1:8" s="17" customFormat="1" ht="10.5" customHeight="1">
      <c r="A82" s="28" t="s">
        <v>67</v>
      </c>
      <c r="B82" s="20">
        <f t="shared" si="15"/>
        <v>575.5964150323493</v>
      </c>
      <c r="C82" s="21">
        <f t="shared" si="16"/>
        <v>100</v>
      </c>
      <c r="D82" s="20">
        <v>357.1</v>
      </c>
      <c r="E82" s="21">
        <f t="shared" si="17"/>
        <v>62.039997240068026</v>
      </c>
      <c r="F82" s="20">
        <v>218.49641503234938</v>
      </c>
      <c r="G82" s="21">
        <f t="shared" si="21"/>
        <v>37.96000275993199</v>
      </c>
      <c r="H82" s="20">
        <f t="shared" si="19"/>
        <v>0.6118633856968618</v>
      </c>
    </row>
    <row r="83" spans="1:8" s="17" customFormat="1" ht="10.5" customHeight="1">
      <c r="A83" s="28" t="s">
        <v>68</v>
      </c>
      <c r="B83" s="20">
        <f t="shared" si="15"/>
        <v>996.9230779923171</v>
      </c>
      <c r="C83" s="21">
        <f t="shared" si="16"/>
        <v>100</v>
      </c>
      <c r="D83" s="20">
        <v>450.2</v>
      </c>
      <c r="E83" s="21">
        <f t="shared" si="17"/>
        <v>45.15895056884916</v>
      </c>
      <c r="F83" s="20">
        <v>546.723077992317</v>
      </c>
      <c r="G83" s="21">
        <f t="shared" si="21"/>
        <v>54.841049431150836</v>
      </c>
      <c r="H83" s="20">
        <f t="shared" si="19"/>
        <v>1.2144004397874657</v>
      </c>
    </row>
    <row r="84" spans="1:8" s="17" customFormat="1" ht="10.5" customHeight="1">
      <c r="A84" s="28" t="s">
        <v>71</v>
      </c>
      <c r="B84" s="20">
        <f t="shared" si="15"/>
        <v>451.170514051759</v>
      </c>
      <c r="C84" s="21">
        <f t="shared" si="16"/>
        <v>100</v>
      </c>
      <c r="D84" s="20">
        <v>362.6</v>
      </c>
      <c r="E84" s="21">
        <f t="shared" si="17"/>
        <v>80.36872727866297</v>
      </c>
      <c r="F84" s="20">
        <v>88.570514051759</v>
      </c>
      <c r="G84" s="21">
        <f t="shared" si="21"/>
        <v>19.631272721337027</v>
      </c>
      <c r="H84" s="20">
        <f t="shared" si="19"/>
        <v>0.2442650690892416</v>
      </c>
    </row>
    <row r="85" spans="1:8" s="17" customFormat="1" ht="10.5" customHeight="1">
      <c r="A85" s="28" t="s">
        <v>72</v>
      </c>
      <c r="B85" s="20">
        <f t="shared" si="15"/>
        <v>763.994566316215</v>
      </c>
      <c r="C85" s="21">
        <f t="shared" si="16"/>
        <v>100</v>
      </c>
      <c r="D85" s="20">
        <v>365.4</v>
      </c>
      <c r="E85" s="21">
        <f t="shared" si="17"/>
        <v>47.82756528778269</v>
      </c>
      <c r="F85" s="20">
        <v>398.5945663162151</v>
      </c>
      <c r="G85" s="21">
        <f t="shared" si="21"/>
        <v>52.17243471221732</v>
      </c>
      <c r="H85" s="20">
        <f t="shared" si="19"/>
        <v>1.0908444617302</v>
      </c>
    </row>
    <row r="86" spans="1:8" s="17" customFormat="1" ht="10.5" customHeight="1">
      <c r="A86" s="28" t="s">
        <v>74</v>
      </c>
      <c r="B86" s="20">
        <f t="shared" si="15"/>
        <v>55.16297108774767</v>
      </c>
      <c r="C86" s="21">
        <f t="shared" si="16"/>
        <v>100</v>
      </c>
      <c r="D86" s="20">
        <v>41.33</v>
      </c>
      <c r="E86" s="21">
        <f t="shared" si="17"/>
        <v>74.92344807580508</v>
      </c>
      <c r="F86" s="20">
        <v>13.832971087747675</v>
      </c>
      <c r="G86" s="21">
        <f t="shared" si="21"/>
        <v>25.076551924194916</v>
      </c>
      <c r="H86" s="20">
        <f t="shared" si="19"/>
        <v>0.33469564693316417</v>
      </c>
    </row>
    <row r="87" spans="1:8" s="17" customFormat="1" ht="10.5" customHeight="1">
      <c r="A87" s="28" t="s">
        <v>75</v>
      </c>
      <c r="B87" s="20">
        <f t="shared" si="15"/>
        <v>1091.4300657096644</v>
      </c>
      <c r="C87" s="21">
        <f t="shared" si="16"/>
        <v>100</v>
      </c>
      <c r="D87" s="20">
        <v>746.4</v>
      </c>
      <c r="E87" s="21">
        <f t="shared" si="17"/>
        <v>68.38734092547463</v>
      </c>
      <c r="F87" s="20">
        <v>345.03006570966437</v>
      </c>
      <c r="G87" s="21">
        <f t="shared" si="21"/>
        <v>31.61265907452536</v>
      </c>
      <c r="H87" s="20">
        <f t="shared" si="19"/>
        <v>0.4622589304791859</v>
      </c>
    </row>
    <row r="88" spans="1:8" s="17" customFormat="1" ht="10.5" customHeight="1">
      <c r="A88" s="28" t="s">
        <v>76</v>
      </c>
      <c r="B88" s="20">
        <f t="shared" si="15"/>
        <v>744.198813435099</v>
      </c>
      <c r="C88" s="21">
        <f t="shared" si="16"/>
        <v>100</v>
      </c>
      <c r="D88" s="20">
        <v>480.5</v>
      </c>
      <c r="E88" s="21">
        <f t="shared" si="17"/>
        <v>64.56607983316867</v>
      </c>
      <c r="F88" s="20">
        <v>263.69881343509905</v>
      </c>
      <c r="G88" s="21">
        <f t="shared" si="21"/>
        <v>35.433920166831335</v>
      </c>
      <c r="H88" s="20">
        <f t="shared" si="19"/>
        <v>0.5488008604268451</v>
      </c>
    </row>
    <row r="89" spans="1:8" s="17" customFormat="1" ht="10.5" customHeight="1">
      <c r="A89" s="28" t="s">
        <v>266</v>
      </c>
      <c r="B89" s="20">
        <f t="shared" si="15"/>
        <v>3.741028103517994</v>
      </c>
      <c r="C89" s="21">
        <f t="shared" si="16"/>
        <v>100</v>
      </c>
      <c r="D89" s="20" t="s">
        <v>270</v>
      </c>
      <c r="E89" s="21" t="s">
        <v>270</v>
      </c>
      <c r="F89" s="20">
        <v>3.741028103517994</v>
      </c>
      <c r="G89" s="21">
        <f t="shared" si="21"/>
        <v>100</v>
      </c>
      <c r="H89" s="20" t="s">
        <v>261</v>
      </c>
    </row>
    <row r="90" spans="1:8" s="17" customFormat="1" ht="10.5" customHeight="1">
      <c r="A90" s="28" t="s">
        <v>79</v>
      </c>
      <c r="B90" s="20">
        <f t="shared" si="15"/>
        <v>16771.524778861705</v>
      </c>
      <c r="C90" s="21">
        <f t="shared" si="16"/>
        <v>100</v>
      </c>
      <c r="D90" s="20">
        <v>11797.7</v>
      </c>
      <c r="E90" s="21">
        <f t="shared" si="17"/>
        <v>70.34363396027918</v>
      </c>
      <c r="F90" s="20">
        <v>4973.824778861706</v>
      </c>
      <c r="G90" s="21">
        <f t="shared" si="21"/>
        <v>29.656366039720826</v>
      </c>
      <c r="H90" s="20">
        <f t="shared" si="19"/>
        <v>0.42159274933772733</v>
      </c>
    </row>
    <row r="91" spans="1:8" s="17" customFormat="1" ht="10.5" customHeight="1">
      <c r="A91" s="28" t="s">
        <v>80</v>
      </c>
      <c r="B91" s="20">
        <f t="shared" si="15"/>
        <v>1040.0083880913871</v>
      </c>
      <c r="C91" s="21">
        <f t="shared" si="16"/>
        <v>100</v>
      </c>
      <c r="D91" s="20">
        <v>516</v>
      </c>
      <c r="E91" s="21">
        <f t="shared" si="17"/>
        <v>49.61498444709259</v>
      </c>
      <c r="F91" s="20">
        <v>524.008388091387</v>
      </c>
      <c r="G91" s="21">
        <f t="shared" si="21"/>
        <v>50.38501555290741</v>
      </c>
      <c r="H91" s="20">
        <f t="shared" si="19"/>
        <v>1.0155201319600524</v>
      </c>
    </row>
    <row r="92" spans="1:8" s="17" customFormat="1" ht="10.5" customHeight="1">
      <c r="A92" s="28" t="s">
        <v>81</v>
      </c>
      <c r="B92" s="20">
        <f t="shared" si="15"/>
        <v>901.8254700768298</v>
      </c>
      <c r="C92" s="21">
        <f t="shared" si="16"/>
        <v>100</v>
      </c>
      <c r="D92" s="20">
        <v>492.3</v>
      </c>
      <c r="E92" s="21">
        <f t="shared" si="17"/>
        <v>54.58927656568173</v>
      </c>
      <c r="F92" s="20">
        <v>409.5254700768298</v>
      </c>
      <c r="G92" s="21">
        <f t="shared" si="21"/>
        <v>45.410723434318264</v>
      </c>
      <c r="H92" s="20">
        <f t="shared" si="19"/>
        <v>0.8318616089312</v>
      </c>
    </row>
    <row r="93" spans="1:8" s="17" customFormat="1" ht="10.5" customHeight="1">
      <c r="A93" s="28" t="s">
        <v>82</v>
      </c>
      <c r="B93" s="20">
        <f t="shared" si="15"/>
        <v>413.21763167205825</v>
      </c>
      <c r="C93" s="21">
        <f t="shared" si="16"/>
        <v>100</v>
      </c>
      <c r="D93" s="20">
        <v>218.2</v>
      </c>
      <c r="E93" s="21">
        <f t="shared" si="17"/>
        <v>52.80510396351382</v>
      </c>
      <c r="F93" s="20">
        <v>195.01763167205823</v>
      </c>
      <c r="G93" s="21">
        <f aca="true" t="shared" si="22" ref="G93:G108">F93/$B93*100</f>
        <v>47.19489603648617</v>
      </c>
      <c r="H93" s="20">
        <f t="shared" si="19"/>
        <v>0.8937563321359223</v>
      </c>
    </row>
    <row r="94" spans="1:8" s="17" customFormat="1" ht="10.5" customHeight="1">
      <c r="A94" s="28" t="s">
        <v>83</v>
      </c>
      <c r="B94" s="20">
        <f t="shared" si="15"/>
        <v>2499.420953548322</v>
      </c>
      <c r="C94" s="21">
        <f t="shared" si="16"/>
        <v>100</v>
      </c>
      <c r="D94" s="20">
        <v>1694.98</v>
      </c>
      <c r="E94" s="21">
        <f t="shared" si="17"/>
        <v>67.81490719255228</v>
      </c>
      <c r="F94" s="20">
        <v>804.4409535483219</v>
      </c>
      <c r="G94" s="21">
        <f t="shared" si="22"/>
        <v>32.18509280744771</v>
      </c>
      <c r="H94" s="20">
        <f t="shared" si="19"/>
        <v>0.4746020327958571</v>
      </c>
    </row>
    <row r="95" spans="1:8" s="17" customFormat="1" ht="10.5" customHeight="1">
      <c r="A95" s="28" t="s">
        <v>84</v>
      </c>
      <c r="B95" s="20">
        <f t="shared" si="15"/>
        <v>610.7478859179134</v>
      </c>
      <c r="C95" s="21">
        <f t="shared" si="16"/>
        <v>100</v>
      </c>
      <c r="D95" s="20">
        <v>426.1</v>
      </c>
      <c r="E95" s="21">
        <f t="shared" si="17"/>
        <v>69.76692180597564</v>
      </c>
      <c r="F95" s="20">
        <v>184.64788591791347</v>
      </c>
      <c r="G95" s="21">
        <f t="shared" si="22"/>
        <v>30.23307819402436</v>
      </c>
      <c r="H95" s="20">
        <f t="shared" si="19"/>
        <v>0.4333440176435425</v>
      </c>
    </row>
    <row r="96" spans="1:8" s="17" customFormat="1" ht="10.5" customHeight="1">
      <c r="A96" s="28" t="s">
        <v>85</v>
      </c>
      <c r="B96" s="20">
        <f t="shared" si="15"/>
        <v>1100.0933734330772</v>
      </c>
      <c r="C96" s="21">
        <f t="shared" si="16"/>
        <v>100</v>
      </c>
      <c r="D96" s="20">
        <v>817.7</v>
      </c>
      <c r="E96" s="21">
        <f t="shared" si="17"/>
        <v>74.33005413424063</v>
      </c>
      <c r="F96" s="20">
        <v>282.3933734330772</v>
      </c>
      <c r="G96" s="21">
        <f t="shared" si="22"/>
        <v>25.66994586575939</v>
      </c>
      <c r="H96" s="20">
        <f t="shared" si="19"/>
        <v>0.34535082968457526</v>
      </c>
    </row>
    <row r="97" spans="1:8" s="17" customFormat="1" ht="10.5" customHeight="1">
      <c r="A97" s="28" t="s">
        <v>86</v>
      </c>
      <c r="B97" s="20">
        <f t="shared" si="15"/>
        <v>4224.563286999596</v>
      </c>
      <c r="C97" s="21">
        <f t="shared" si="16"/>
        <v>100</v>
      </c>
      <c r="D97" s="20">
        <v>2514.4</v>
      </c>
      <c r="E97" s="21">
        <f t="shared" si="17"/>
        <v>59.51857811522567</v>
      </c>
      <c r="F97" s="20">
        <v>1710.1632869995958</v>
      </c>
      <c r="G97" s="21">
        <f t="shared" si="22"/>
        <v>40.48142188477432</v>
      </c>
      <c r="H97" s="20">
        <f t="shared" si="19"/>
        <v>0.6801476642537367</v>
      </c>
    </row>
    <row r="98" spans="1:8" s="17" customFormat="1" ht="10.5" customHeight="1">
      <c r="A98" s="28" t="s">
        <v>88</v>
      </c>
      <c r="B98" s="20">
        <f t="shared" si="15"/>
        <v>168.2440934593611</v>
      </c>
      <c r="C98" s="21">
        <f t="shared" si="16"/>
        <v>100</v>
      </c>
      <c r="D98" s="20">
        <v>103.58</v>
      </c>
      <c r="E98" s="21">
        <f t="shared" si="17"/>
        <v>61.5653113700657</v>
      </c>
      <c r="F98" s="20">
        <v>64.6640934593611</v>
      </c>
      <c r="G98" s="21">
        <f t="shared" si="22"/>
        <v>38.4346886299343</v>
      </c>
      <c r="H98" s="20">
        <f t="shared" si="19"/>
        <v>0.6242913058443821</v>
      </c>
    </row>
    <row r="99" spans="1:8" s="17" customFormat="1" ht="10.5" customHeight="1">
      <c r="A99" s="28" t="s">
        <v>90</v>
      </c>
      <c r="B99" s="20">
        <f t="shared" si="15"/>
        <v>1477.5656300545897</v>
      </c>
      <c r="C99" s="21">
        <f t="shared" si="16"/>
        <v>100</v>
      </c>
      <c r="D99" s="20">
        <v>871</v>
      </c>
      <c r="E99" s="21">
        <f t="shared" si="17"/>
        <v>58.948312161796856</v>
      </c>
      <c r="F99" s="20">
        <v>606.5656300545896</v>
      </c>
      <c r="G99" s="21">
        <f t="shared" si="22"/>
        <v>41.051687838203144</v>
      </c>
      <c r="H99" s="20">
        <f t="shared" si="19"/>
        <v>0.6964014122325943</v>
      </c>
    </row>
    <row r="100" spans="1:8" s="17" customFormat="1" ht="10.5" customHeight="1">
      <c r="A100" s="28" t="s">
        <v>91</v>
      </c>
      <c r="B100" s="20">
        <f t="shared" si="15"/>
        <v>484.653650677315</v>
      </c>
      <c r="C100" s="21">
        <f t="shared" si="16"/>
        <v>100</v>
      </c>
      <c r="D100" s="20">
        <v>298.3</v>
      </c>
      <c r="E100" s="21">
        <f t="shared" si="17"/>
        <v>61.54910823081982</v>
      </c>
      <c r="F100" s="20">
        <v>186.353650677315</v>
      </c>
      <c r="G100" s="21">
        <f t="shared" si="22"/>
        <v>38.45089176918018</v>
      </c>
      <c r="H100" s="20">
        <f t="shared" si="19"/>
        <v>0.6247189094110459</v>
      </c>
    </row>
    <row r="101" spans="1:8" s="17" customFormat="1" ht="10.5" customHeight="1">
      <c r="A101" s="28" t="s">
        <v>92</v>
      </c>
      <c r="B101" s="20">
        <f t="shared" si="15"/>
        <v>2022.4429020926</v>
      </c>
      <c r="C101" s="21">
        <f t="shared" si="16"/>
        <v>100</v>
      </c>
      <c r="D101" s="20">
        <v>1171.5</v>
      </c>
      <c r="E101" s="21">
        <f t="shared" si="17"/>
        <v>57.924997476460845</v>
      </c>
      <c r="F101" s="20">
        <v>850.9429020926</v>
      </c>
      <c r="G101" s="21">
        <f t="shared" si="22"/>
        <v>42.075002523539155</v>
      </c>
      <c r="H101" s="20">
        <f t="shared" si="19"/>
        <v>0.7263703816411439</v>
      </c>
    </row>
    <row r="102" spans="1:8" s="17" customFormat="1" ht="10.5" customHeight="1">
      <c r="A102" s="28" t="s">
        <v>93</v>
      </c>
      <c r="B102" s="20">
        <f t="shared" si="15"/>
        <v>334.24929741205017</v>
      </c>
      <c r="C102" s="21">
        <f t="shared" si="16"/>
        <v>100</v>
      </c>
      <c r="D102" s="20">
        <v>112.3</v>
      </c>
      <c r="E102" s="21">
        <f t="shared" si="17"/>
        <v>33.59767720365937</v>
      </c>
      <c r="F102" s="20">
        <v>221.94929741205016</v>
      </c>
      <c r="G102" s="21">
        <f t="shared" si="22"/>
        <v>66.40232279634061</v>
      </c>
      <c r="H102" s="20">
        <f t="shared" si="19"/>
        <v>1.976396236972842</v>
      </c>
    </row>
    <row r="103" spans="1:8" s="17" customFormat="1" ht="10.5" customHeight="1">
      <c r="A103" s="28" t="s">
        <v>94</v>
      </c>
      <c r="B103" s="20">
        <f t="shared" si="15"/>
        <v>634.4979271128184</v>
      </c>
      <c r="C103" s="21">
        <f t="shared" si="16"/>
        <v>100</v>
      </c>
      <c r="D103" s="20">
        <v>426.11</v>
      </c>
      <c r="E103" s="21">
        <f t="shared" si="17"/>
        <v>67.15703579032095</v>
      </c>
      <c r="F103" s="20">
        <v>208.38792711281843</v>
      </c>
      <c r="G103" s="21">
        <f t="shared" si="22"/>
        <v>32.84296420967905</v>
      </c>
      <c r="H103" s="20">
        <f t="shared" si="19"/>
        <v>0.4890472580151098</v>
      </c>
    </row>
    <row r="104" spans="1:8" s="17" customFormat="1" ht="10.5" customHeight="1">
      <c r="A104" s="28" t="s">
        <v>96</v>
      </c>
      <c r="B104" s="20">
        <f t="shared" si="15"/>
        <v>525.0948910735949</v>
      </c>
      <c r="C104" s="21">
        <f t="shared" si="16"/>
        <v>100</v>
      </c>
      <c r="D104" s="20">
        <v>371.6</v>
      </c>
      <c r="E104" s="21">
        <f t="shared" si="17"/>
        <v>70.76816139654998</v>
      </c>
      <c r="F104" s="20">
        <v>153.49489107359483</v>
      </c>
      <c r="G104" s="21">
        <f t="shared" si="22"/>
        <v>29.231838603449994</v>
      </c>
      <c r="H104" s="20">
        <f t="shared" si="19"/>
        <v>0.41306483066091176</v>
      </c>
    </row>
    <row r="105" spans="1:8" s="17" customFormat="1" ht="10.5" customHeight="1">
      <c r="A105" s="28" t="s">
        <v>97</v>
      </c>
      <c r="B105" s="20">
        <f t="shared" si="15"/>
        <v>170.03382177517187</v>
      </c>
      <c r="C105" s="21">
        <f t="shared" si="16"/>
        <v>100</v>
      </c>
      <c r="D105" s="20">
        <v>91.22</v>
      </c>
      <c r="E105" s="21">
        <f t="shared" si="17"/>
        <v>53.64815014310278</v>
      </c>
      <c r="F105" s="20">
        <v>78.81382177517186</v>
      </c>
      <c r="G105" s="21">
        <f t="shared" si="22"/>
        <v>46.35184985689721</v>
      </c>
      <c r="H105" s="20">
        <f t="shared" si="19"/>
        <v>0.8639971692081985</v>
      </c>
    </row>
    <row r="106" spans="1:8" s="17" customFormat="1" ht="10.5" customHeight="1">
      <c r="A106" s="28" t="s">
        <v>98</v>
      </c>
      <c r="B106" s="20">
        <f t="shared" si="15"/>
        <v>1479.9246082693085</v>
      </c>
      <c r="C106" s="21">
        <f t="shared" si="16"/>
        <v>100</v>
      </c>
      <c r="D106" s="20">
        <v>825</v>
      </c>
      <c r="E106" s="21">
        <f t="shared" si="17"/>
        <v>55.74608296869884</v>
      </c>
      <c r="F106" s="20">
        <v>654.9246082693086</v>
      </c>
      <c r="G106" s="21">
        <f t="shared" si="22"/>
        <v>44.253917031301164</v>
      </c>
      <c r="H106" s="20">
        <f t="shared" si="19"/>
        <v>0.7938480100234043</v>
      </c>
    </row>
    <row r="107" spans="1:8" s="17" customFormat="1" ht="10.5" customHeight="1">
      <c r="A107" s="28" t="s">
        <v>99</v>
      </c>
      <c r="B107" s="20">
        <f t="shared" si="15"/>
        <v>869.0816839365144</v>
      </c>
      <c r="C107" s="21">
        <f t="shared" si="16"/>
        <v>100</v>
      </c>
      <c r="D107" s="20">
        <v>377.54</v>
      </c>
      <c r="E107" s="21">
        <f t="shared" si="17"/>
        <v>43.44125609573645</v>
      </c>
      <c r="F107" s="20">
        <v>491.5416839365144</v>
      </c>
      <c r="G107" s="21">
        <f t="shared" si="22"/>
        <v>56.55874390426355</v>
      </c>
      <c r="H107" s="20">
        <f t="shared" si="19"/>
        <v>1.3019592200469206</v>
      </c>
    </row>
    <row r="108" spans="1:8" s="17" customFormat="1" ht="10.5" customHeight="1">
      <c r="A108" s="28" t="s">
        <v>101</v>
      </c>
      <c r="B108" s="20">
        <f t="shared" si="15"/>
        <v>479.67149464213503</v>
      </c>
      <c r="C108" s="21">
        <f t="shared" si="16"/>
        <v>100</v>
      </c>
      <c r="D108" s="20">
        <v>320.4</v>
      </c>
      <c r="E108" s="21">
        <f t="shared" si="17"/>
        <v>66.79571406239981</v>
      </c>
      <c r="F108" s="20">
        <v>159.27149464213505</v>
      </c>
      <c r="G108" s="21">
        <f t="shared" si="22"/>
        <v>33.20428593760018</v>
      </c>
      <c r="H108" s="20">
        <f t="shared" si="19"/>
        <v>0.49710204320266876</v>
      </c>
    </row>
    <row r="109" spans="1:8" s="17" customFormat="1" ht="10.5" customHeight="1">
      <c r="A109" s="28" t="s">
        <v>102</v>
      </c>
      <c r="B109" s="20">
        <f aca="true" t="shared" si="23" ref="B109:B133">SUM(D109,F109)</f>
        <v>2479.6623761625556</v>
      </c>
      <c r="C109" s="21">
        <f aca="true" t="shared" si="24" ref="C109:C133">B109/$B109*100</f>
        <v>100</v>
      </c>
      <c r="D109" s="20">
        <v>1667</v>
      </c>
      <c r="E109" s="21">
        <f aca="true" t="shared" si="25" ref="E109:E133">D109/$B109*100</f>
        <v>67.22689411369764</v>
      </c>
      <c r="F109" s="20">
        <v>812.6623761625556</v>
      </c>
      <c r="G109" s="21">
        <f aca="true" t="shared" si="26" ref="G109:G124">F109/$B109*100</f>
        <v>32.77310588630236</v>
      </c>
      <c r="H109" s="20">
        <f aca="true" t="shared" si="27" ref="H109:H133">F109/D109</f>
        <v>0.48749992571239087</v>
      </c>
    </row>
    <row r="110" spans="1:8" s="17" customFormat="1" ht="10.5" customHeight="1">
      <c r="A110" s="28" t="s">
        <v>103</v>
      </c>
      <c r="B110" s="20">
        <f t="shared" si="23"/>
        <v>688.1406502729478</v>
      </c>
      <c r="C110" s="21">
        <f t="shared" si="24"/>
        <v>100</v>
      </c>
      <c r="D110" s="20">
        <v>519.85</v>
      </c>
      <c r="E110" s="21">
        <f t="shared" si="25"/>
        <v>75.54414926567758</v>
      </c>
      <c r="F110" s="20">
        <v>168.29065027294783</v>
      </c>
      <c r="G110" s="21">
        <f t="shared" si="26"/>
        <v>24.455850734322425</v>
      </c>
      <c r="H110" s="20">
        <f t="shared" si="27"/>
        <v>0.3237292493468266</v>
      </c>
    </row>
    <row r="111" spans="1:8" s="17" customFormat="1" ht="10.5" customHeight="1">
      <c r="A111" s="28" t="s">
        <v>104</v>
      </c>
      <c r="B111" s="20">
        <f t="shared" si="23"/>
        <v>965.3694336332389</v>
      </c>
      <c r="C111" s="21">
        <f t="shared" si="24"/>
        <v>100</v>
      </c>
      <c r="D111" s="20">
        <v>417.2</v>
      </c>
      <c r="E111" s="21">
        <f t="shared" si="25"/>
        <v>43.21661588453625</v>
      </c>
      <c r="F111" s="20">
        <v>548.169433633239</v>
      </c>
      <c r="G111" s="21">
        <f t="shared" si="26"/>
        <v>56.783384115463754</v>
      </c>
      <c r="H111" s="20">
        <f t="shared" si="27"/>
        <v>1.3139248169540725</v>
      </c>
    </row>
    <row r="112" spans="1:8" s="17" customFormat="1" ht="10.5" customHeight="1">
      <c r="A112" s="28" t="s">
        <v>105</v>
      </c>
      <c r="B112" s="20">
        <f t="shared" si="23"/>
        <v>492.753650677315</v>
      </c>
      <c r="C112" s="21">
        <f t="shared" si="24"/>
        <v>100</v>
      </c>
      <c r="D112" s="20">
        <v>326.2</v>
      </c>
      <c r="E112" s="21">
        <f t="shared" si="25"/>
        <v>66.1994080716848</v>
      </c>
      <c r="F112" s="20">
        <v>166.553650677315</v>
      </c>
      <c r="G112" s="21">
        <f t="shared" si="26"/>
        <v>33.8005919283152</v>
      </c>
      <c r="H112" s="20">
        <f t="shared" si="27"/>
        <v>0.510587525068409</v>
      </c>
    </row>
    <row r="113" spans="1:8" s="17" customFormat="1" ht="10.5" customHeight="1">
      <c r="A113" s="28" t="s">
        <v>106</v>
      </c>
      <c r="B113" s="20">
        <f t="shared" si="23"/>
        <v>1007.218943338051</v>
      </c>
      <c r="C113" s="21">
        <f t="shared" si="24"/>
        <v>100</v>
      </c>
      <c r="D113" s="20">
        <v>592</v>
      </c>
      <c r="E113" s="21">
        <f t="shared" si="25"/>
        <v>58.77570154092189</v>
      </c>
      <c r="F113" s="20">
        <v>415.21894333805096</v>
      </c>
      <c r="G113" s="21">
        <f t="shared" si="26"/>
        <v>41.22429845907811</v>
      </c>
      <c r="H113" s="20">
        <f t="shared" si="27"/>
        <v>0.7013833502331942</v>
      </c>
    </row>
    <row r="114" spans="1:8" s="17" customFormat="1" ht="10.5" customHeight="1">
      <c r="A114" s="28" t="s">
        <v>107</v>
      </c>
      <c r="B114" s="20">
        <f t="shared" si="23"/>
        <v>3571.4688220279013</v>
      </c>
      <c r="C114" s="21">
        <f t="shared" si="24"/>
        <v>100</v>
      </c>
      <c r="D114" s="20">
        <v>2209.2</v>
      </c>
      <c r="E114" s="21">
        <f t="shared" si="25"/>
        <v>61.85690286232438</v>
      </c>
      <c r="F114" s="20">
        <v>1362.2688220279015</v>
      </c>
      <c r="G114" s="21">
        <f t="shared" si="26"/>
        <v>38.14309713767562</v>
      </c>
      <c r="H114" s="20">
        <f t="shared" si="27"/>
        <v>0.6166344477765262</v>
      </c>
    </row>
    <row r="115" spans="1:8" s="17" customFormat="1" ht="10.5" customHeight="1">
      <c r="A115" s="28" t="s">
        <v>108</v>
      </c>
      <c r="B115" s="20">
        <f t="shared" si="23"/>
        <v>489.2540878993126</v>
      </c>
      <c r="C115" s="21">
        <f t="shared" si="24"/>
        <v>100</v>
      </c>
      <c r="D115" s="20">
        <v>292</v>
      </c>
      <c r="E115" s="21">
        <f t="shared" si="25"/>
        <v>59.682689878739026</v>
      </c>
      <c r="F115" s="20">
        <v>197.2540878993126</v>
      </c>
      <c r="G115" s="21">
        <f t="shared" si="26"/>
        <v>40.31731012126097</v>
      </c>
      <c r="H115" s="20">
        <f t="shared" si="27"/>
        <v>0.6755276982853171</v>
      </c>
    </row>
    <row r="116" spans="1:8" s="17" customFormat="1" ht="10.5" customHeight="1">
      <c r="A116" s="28" t="s">
        <v>109</v>
      </c>
      <c r="B116" s="20">
        <f t="shared" si="23"/>
        <v>972.6161789830167</v>
      </c>
      <c r="C116" s="21">
        <f t="shared" si="24"/>
        <v>100</v>
      </c>
      <c r="D116" s="20">
        <v>455.97</v>
      </c>
      <c r="E116" s="21">
        <f t="shared" si="25"/>
        <v>46.88077474474769</v>
      </c>
      <c r="F116" s="20">
        <v>516.6461789830166</v>
      </c>
      <c r="G116" s="21">
        <f t="shared" si="26"/>
        <v>53.11922525525231</v>
      </c>
      <c r="H116" s="20">
        <f t="shared" si="27"/>
        <v>1.133070550656878</v>
      </c>
    </row>
    <row r="117" spans="1:8" s="17" customFormat="1" ht="10.5" customHeight="1">
      <c r="A117" s="28" t="s">
        <v>110</v>
      </c>
      <c r="B117" s="20">
        <f t="shared" si="23"/>
        <v>2029.5711587646585</v>
      </c>
      <c r="C117" s="21">
        <f t="shared" si="24"/>
        <v>100</v>
      </c>
      <c r="D117" s="20">
        <v>893.7</v>
      </c>
      <c r="E117" s="21">
        <f t="shared" si="25"/>
        <v>44.03393279119957</v>
      </c>
      <c r="F117" s="20">
        <v>1135.8711587646585</v>
      </c>
      <c r="G117" s="21">
        <f t="shared" si="26"/>
        <v>55.96606720880043</v>
      </c>
      <c r="H117" s="20">
        <f t="shared" si="27"/>
        <v>1.2709758965700553</v>
      </c>
    </row>
    <row r="118" spans="1:8" s="17" customFormat="1" ht="10.5" customHeight="1">
      <c r="A118" s="28" t="s">
        <v>113</v>
      </c>
      <c r="B118" s="20">
        <f t="shared" si="23"/>
        <v>391.8982637484836</v>
      </c>
      <c r="C118" s="21">
        <f t="shared" si="24"/>
        <v>100</v>
      </c>
      <c r="D118" s="20">
        <v>222</v>
      </c>
      <c r="E118" s="21">
        <f t="shared" si="25"/>
        <v>56.64735482024932</v>
      </c>
      <c r="F118" s="20">
        <v>169.89826374848363</v>
      </c>
      <c r="G118" s="21">
        <f t="shared" si="26"/>
        <v>43.352645179750695</v>
      </c>
      <c r="H118" s="20">
        <f t="shared" si="27"/>
        <v>0.7653074943625389</v>
      </c>
    </row>
    <row r="119" spans="1:8" s="17" customFormat="1" ht="10.5" customHeight="1">
      <c r="A119" s="28" t="s">
        <v>114</v>
      </c>
      <c r="B119" s="20">
        <f t="shared" si="23"/>
        <v>212.3633314799838</v>
      </c>
      <c r="C119" s="21">
        <f t="shared" si="24"/>
        <v>100</v>
      </c>
      <c r="D119" s="20">
        <v>80.1</v>
      </c>
      <c r="E119" s="21">
        <f t="shared" si="25"/>
        <v>37.7183760688694</v>
      </c>
      <c r="F119" s="20">
        <v>132.2633314799838</v>
      </c>
      <c r="G119" s="21">
        <f t="shared" si="26"/>
        <v>62.2816239311306</v>
      </c>
      <c r="H119" s="20">
        <f t="shared" si="27"/>
        <v>1.651227608988562</v>
      </c>
    </row>
    <row r="120" spans="1:8" s="17" customFormat="1" ht="10.5" customHeight="1">
      <c r="A120" s="28" t="s">
        <v>115</v>
      </c>
      <c r="B120" s="20">
        <f t="shared" si="23"/>
        <v>148.87769662353418</v>
      </c>
      <c r="C120" s="21">
        <f t="shared" si="24"/>
        <v>100</v>
      </c>
      <c r="D120" s="20">
        <v>99.7</v>
      </c>
      <c r="E120" s="21">
        <f t="shared" si="25"/>
        <v>66.96772066007347</v>
      </c>
      <c r="F120" s="20">
        <v>49.177696623534175</v>
      </c>
      <c r="G120" s="21">
        <f t="shared" si="26"/>
        <v>33.03227933992653</v>
      </c>
      <c r="H120" s="20">
        <f t="shared" si="27"/>
        <v>0.49325673644467577</v>
      </c>
    </row>
    <row r="121" spans="1:8" s="17" customFormat="1" ht="10.5" customHeight="1">
      <c r="A121" s="28" t="s">
        <v>116</v>
      </c>
      <c r="B121" s="20">
        <f t="shared" si="23"/>
        <v>1038.6380989688637</v>
      </c>
      <c r="C121" s="21">
        <f t="shared" si="24"/>
        <v>100</v>
      </c>
      <c r="D121" s="20">
        <v>590.2</v>
      </c>
      <c r="E121" s="21">
        <f t="shared" si="25"/>
        <v>56.82441271757094</v>
      </c>
      <c r="F121" s="20">
        <v>448.43809896886376</v>
      </c>
      <c r="G121" s="21">
        <f t="shared" si="26"/>
        <v>43.17558728242907</v>
      </c>
      <c r="H121" s="20">
        <f t="shared" si="27"/>
        <v>0.7598070128242354</v>
      </c>
    </row>
    <row r="122" spans="1:8" s="17" customFormat="1" ht="10.5" customHeight="1">
      <c r="A122" s="28" t="s">
        <v>117</v>
      </c>
      <c r="B122" s="20">
        <f t="shared" si="23"/>
        <v>347.9310162252325</v>
      </c>
      <c r="C122" s="21">
        <f t="shared" si="24"/>
        <v>100</v>
      </c>
      <c r="D122" s="20">
        <v>169.8</v>
      </c>
      <c r="E122" s="21">
        <f t="shared" si="25"/>
        <v>48.802777585681035</v>
      </c>
      <c r="F122" s="20">
        <v>178.13101622523251</v>
      </c>
      <c r="G122" s="21">
        <f t="shared" si="26"/>
        <v>51.19722241431898</v>
      </c>
      <c r="H122" s="20">
        <f t="shared" si="27"/>
        <v>1.0490636997952445</v>
      </c>
    </row>
    <row r="123" spans="1:8" s="17" customFormat="1" ht="10.5" customHeight="1">
      <c r="A123" s="28" t="s">
        <v>118</v>
      </c>
      <c r="B123" s="20">
        <f t="shared" si="23"/>
        <v>848.8242771936918</v>
      </c>
      <c r="C123" s="21">
        <f t="shared" si="24"/>
        <v>100</v>
      </c>
      <c r="D123" s="20">
        <v>493.9</v>
      </c>
      <c r="E123" s="21">
        <f t="shared" si="25"/>
        <v>58.186365926395126</v>
      </c>
      <c r="F123" s="20">
        <v>354.92427719369186</v>
      </c>
      <c r="G123" s="21">
        <f t="shared" si="26"/>
        <v>41.813634073604874</v>
      </c>
      <c r="H123" s="20">
        <f t="shared" si="27"/>
        <v>0.7186156655065639</v>
      </c>
    </row>
    <row r="124" spans="1:8" s="17" customFormat="1" ht="10.5" customHeight="1">
      <c r="A124" s="28" t="s">
        <v>119</v>
      </c>
      <c r="B124" s="20">
        <f t="shared" si="23"/>
        <v>1084.9590969975739</v>
      </c>
      <c r="C124" s="21">
        <f t="shared" si="24"/>
        <v>100</v>
      </c>
      <c r="D124" s="20">
        <v>656.6</v>
      </c>
      <c r="E124" s="21">
        <f t="shared" si="25"/>
        <v>60.518410492802964</v>
      </c>
      <c r="F124" s="20">
        <v>428.3590969975738</v>
      </c>
      <c r="G124" s="21">
        <f t="shared" si="26"/>
        <v>39.48158950719703</v>
      </c>
      <c r="H124" s="20">
        <f t="shared" si="27"/>
        <v>0.6523897304257901</v>
      </c>
    </row>
    <row r="125" spans="1:8" s="17" customFormat="1" ht="10.5" customHeight="1">
      <c r="A125" s="28" t="s">
        <v>120</v>
      </c>
      <c r="B125" s="20">
        <f t="shared" si="23"/>
        <v>2061.0381116053377</v>
      </c>
      <c r="C125" s="21">
        <f t="shared" si="24"/>
        <v>100</v>
      </c>
      <c r="D125" s="20">
        <v>1307</v>
      </c>
      <c r="E125" s="21">
        <f t="shared" si="25"/>
        <v>63.41464491318799</v>
      </c>
      <c r="F125" s="20">
        <v>754.0381116053377</v>
      </c>
      <c r="G125" s="21">
        <f aca="true" t="shared" si="28" ref="G125:G133">F125/$B125*100</f>
        <v>36.585355086812015</v>
      </c>
      <c r="H125" s="20">
        <f t="shared" si="27"/>
        <v>0.5769228091854152</v>
      </c>
    </row>
    <row r="126" spans="1:8" s="17" customFormat="1" ht="10.5" customHeight="1">
      <c r="A126" s="28" t="s">
        <v>122</v>
      </c>
      <c r="B126" s="20">
        <f t="shared" si="23"/>
        <v>1227.7546439041648</v>
      </c>
      <c r="C126" s="21">
        <f t="shared" si="24"/>
        <v>100</v>
      </c>
      <c r="D126" s="20">
        <v>696.5</v>
      </c>
      <c r="E126" s="21">
        <f t="shared" si="25"/>
        <v>56.72957568991015</v>
      </c>
      <c r="F126" s="20">
        <v>531.2546439041649</v>
      </c>
      <c r="G126" s="21">
        <f t="shared" si="28"/>
        <v>43.27042431008986</v>
      </c>
      <c r="H126" s="20">
        <f t="shared" si="27"/>
        <v>0.7627489503290236</v>
      </c>
    </row>
    <row r="127" spans="1:8" s="17" customFormat="1" ht="10.5" customHeight="1">
      <c r="A127" s="28" t="s">
        <v>123</v>
      </c>
      <c r="B127" s="20">
        <f t="shared" si="23"/>
        <v>274.8909275171856</v>
      </c>
      <c r="C127" s="21">
        <f t="shared" si="24"/>
        <v>100</v>
      </c>
      <c r="D127" s="20">
        <v>158.2</v>
      </c>
      <c r="E127" s="21">
        <f t="shared" si="25"/>
        <v>57.55009866235387</v>
      </c>
      <c r="F127" s="20">
        <v>116.69092751718561</v>
      </c>
      <c r="G127" s="21">
        <f t="shared" si="28"/>
        <v>42.449901337646125</v>
      </c>
      <c r="H127" s="20">
        <f t="shared" si="27"/>
        <v>0.7376164824095172</v>
      </c>
    </row>
    <row r="128" spans="1:8" s="17" customFormat="1" ht="10.5" customHeight="1">
      <c r="A128" s="28" t="s">
        <v>124</v>
      </c>
      <c r="B128" s="20">
        <f t="shared" si="23"/>
        <v>1383.5489852911444</v>
      </c>
      <c r="C128" s="21">
        <f t="shared" si="24"/>
        <v>100</v>
      </c>
      <c r="D128" s="20">
        <v>794.7</v>
      </c>
      <c r="E128" s="21">
        <f t="shared" si="25"/>
        <v>57.439238396952675</v>
      </c>
      <c r="F128" s="20">
        <v>588.8489852911443</v>
      </c>
      <c r="G128" s="21">
        <f t="shared" si="28"/>
        <v>42.56076160304733</v>
      </c>
      <c r="H128" s="20">
        <f t="shared" si="27"/>
        <v>0.7409701589167539</v>
      </c>
    </row>
    <row r="129" spans="1:8" s="17" customFormat="1" ht="10.5" customHeight="1">
      <c r="A129" s="28" t="s">
        <v>125</v>
      </c>
      <c r="B129" s="20">
        <f t="shared" si="23"/>
        <v>220.4782399919127</v>
      </c>
      <c r="C129" s="21">
        <f t="shared" si="24"/>
        <v>100</v>
      </c>
      <c r="D129" s="20">
        <v>135.3</v>
      </c>
      <c r="E129" s="21">
        <f t="shared" si="25"/>
        <v>61.36660017104768</v>
      </c>
      <c r="F129" s="20">
        <v>85.17823999191266</v>
      </c>
      <c r="G129" s="21">
        <f t="shared" si="28"/>
        <v>38.63339982895231</v>
      </c>
      <c r="H129" s="20">
        <f t="shared" si="27"/>
        <v>0.6295509238131016</v>
      </c>
    </row>
    <row r="130" spans="1:8" s="17" customFormat="1" ht="10.5" customHeight="1">
      <c r="A130" s="28" t="s">
        <v>126</v>
      </c>
      <c r="B130" s="20">
        <f t="shared" si="23"/>
        <v>915.2802724423777</v>
      </c>
      <c r="C130" s="21">
        <f t="shared" si="24"/>
        <v>100</v>
      </c>
      <c r="D130" s="20">
        <v>562.84</v>
      </c>
      <c r="E130" s="21">
        <f t="shared" si="25"/>
        <v>61.49373224204765</v>
      </c>
      <c r="F130" s="20">
        <v>352.44027244237765</v>
      </c>
      <c r="G130" s="21">
        <f t="shared" si="28"/>
        <v>38.50626775795234</v>
      </c>
      <c r="H130" s="20">
        <f t="shared" si="27"/>
        <v>0.6261819921156592</v>
      </c>
    </row>
    <row r="131" spans="1:8" s="17" customFormat="1" ht="10.5" customHeight="1">
      <c r="A131" s="28" t="s">
        <v>127</v>
      </c>
      <c r="B131" s="20">
        <f t="shared" si="23"/>
        <v>323.3563675192074</v>
      </c>
      <c r="C131" s="21">
        <f t="shared" si="24"/>
        <v>100</v>
      </c>
      <c r="D131" s="20">
        <v>191.7</v>
      </c>
      <c r="E131" s="21">
        <f t="shared" si="25"/>
        <v>59.28443638537997</v>
      </c>
      <c r="F131" s="20">
        <v>131.65636751920746</v>
      </c>
      <c r="G131" s="21">
        <f t="shared" si="28"/>
        <v>40.71556361462004</v>
      </c>
      <c r="H131" s="20">
        <f t="shared" si="27"/>
        <v>0.686783346474739</v>
      </c>
    </row>
    <row r="132" spans="1:8" s="17" customFormat="1" ht="10.5" customHeight="1">
      <c r="A132" s="28" t="s">
        <v>128</v>
      </c>
      <c r="B132" s="20">
        <f t="shared" si="23"/>
        <v>2911.258803831379</v>
      </c>
      <c r="C132" s="21">
        <f t="shared" si="24"/>
        <v>100</v>
      </c>
      <c r="D132" s="20">
        <v>2096.3</v>
      </c>
      <c r="E132" s="21">
        <f t="shared" si="25"/>
        <v>72.00665214790085</v>
      </c>
      <c r="F132" s="20">
        <v>814.9588038313789</v>
      </c>
      <c r="G132" s="21">
        <f t="shared" si="28"/>
        <v>27.993347852099156</v>
      </c>
      <c r="H132" s="20">
        <f t="shared" si="27"/>
        <v>0.388760579989209</v>
      </c>
    </row>
    <row r="133" spans="1:8" s="17" customFormat="1" ht="10.5" customHeight="1">
      <c r="A133" s="28" t="s">
        <v>129</v>
      </c>
      <c r="B133" s="20">
        <f t="shared" si="23"/>
        <v>253.66790335624748</v>
      </c>
      <c r="C133" s="21">
        <f t="shared" si="24"/>
        <v>100</v>
      </c>
      <c r="D133" s="20">
        <v>133.5</v>
      </c>
      <c r="E133" s="21">
        <f t="shared" si="25"/>
        <v>52.62786431932406</v>
      </c>
      <c r="F133" s="20">
        <v>120.16790335624748</v>
      </c>
      <c r="G133" s="21">
        <f t="shared" si="28"/>
        <v>47.37213568067594</v>
      </c>
      <c r="H133" s="20">
        <f t="shared" si="27"/>
        <v>0.9001341075374343</v>
      </c>
    </row>
    <row r="134" spans="1:8" s="17" customFormat="1" ht="10.5" customHeight="1">
      <c r="A134" s="28"/>
      <c r="B134" s="20"/>
      <c r="C134" s="21"/>
      <c r="D134" s="20"/>
      <c r="E134" s="21"/>
      <c r="F134" s="20"/>
      <c r="G134" s="21"/>
      <c r="H134" s="20"/>
    </row>
    <row r="135" spans="1:8" s="17" customFormat="1" ht="10.5" customHeight="1">
      <c r="A135" s="28"/>
      <c r="B135" s="20"/>
      <c r="C135" s="21"/>
      <c r="D135" s="20"/>
      <c r="E135" s="21"/>
      <c r="F135" s="20"/>
      <c r="G135" s="21"/>
      <c r="H135" s="20"/>
    </row>
    <row r="136" spans="1:8" s="14" customFormat="1" ht="10.5" customHeight="1">
      <c r="A136" s="27" t="s">
        <v>250</v>
      </c>
      <c r="B136" s="12">
        <f>SUM(D136,F136)</f>
        <v>62898.7309704812</v>
      </c>
      <c r="C136" s="13">
        <f>B136/$B136*100</f>
        <v>100</v>
      </c>
      <c r="D136" s="12">
        <v>36792.39</v>
      </c>
      <c r="E136" s="13">
        <f>D136/$B136*100</f>
        <v>58.49464596871902</v>
      </c>
      <c r="F136" s="12">
        <v>26106.3409704812</v>
      </c>
      <c r="G136" s="13">
        <f>F136/$B136*100</f>
        <v>41.50535403128098</v>
      </c>
      <c r="H136" s="12">
        <f>F136/D136</f>
        <v>0.7095581714175458</v>
      </c>
    </row>
    <row r="137" spans="1:8" s="17" customFormat="1" ht="10.5" customHeight="1">
      <c r="A137" s="27"/>
      <c r="B137" s="15"/>
      <c r="C137" s="15"/>
      <c r="D137" s="16"/>
      <c r="E137" s="15"/>
      <c r="F137" s="16"/>
      <c r="G137" s="15"/>
      <c r="H137" s="16"/>
    </row>
    <row r="138" spans="1:8" s="17" customFormat="1" ht="10.5" customHeight="1">
      <c r="A138" s="23" t="s">
        <v>1</v>
      </c>
      <c r="B138" s="18">
        <f aca="true" t="shared" si="29" ref="B138:B150">SUM(D138,F138)</f>
        <v>8611.288690355843</v>
      </c>
      <c r="C138" s="19">
        <f aca="true" t="shared" si="30" ref="C138:C150">B138/$B138*100</f>
        <v>100</v>
      </c>
      <c r="D138" s="18">
        <v>5089.8</v>
      </c>
      <c r="E138" s="19">
        <f aca="true" t="shared" si="31" ref="E138:E150">D138/$B138*100</f>
        <v>59.10613594571843</v>
      </c>
      <c r="F138" s="18">
        <v>3521.488690355843</v>
      </c>
      <c r="G138" s="19">
        <f aca="true" t="shared" si="32" ref="G138:G150">F138/$B138*100</f>
        <v>40.89386405428158</v>
      </c>
      <c r="H138" s="18">
        <f aca="true" t="shared" si="33" ref="H138:H150">F138/D138</f>
        <v>0.6918717219450358</v>
      </c>
    </row>
    <row r="139" spans="1:8" s="17" customFormat="1" ht="10.5" customHeight="1">
      <c r="A139" s="28" t="s">
        <v>16</v>
      </c>
      <c r="B139" s="20">
        <f t="shared" si="29"/>
        <v>908.9436005234006</v>
      </c>
      <c r="C139" s="21">
        <f t="shared" si="30"/>
        <v>100</v>
      </c>
      <c r="D139" s="20">
        <v>566.5068859076339</v>
      </c>
      <c r="E139" s="21">
        <f t="shared" si="31"/>
        <v>62.32585669577519</v>
      </c>
      <c r="F139" s="20">
        <v>342.4367146157667</v>
      </c>
      <c r="G139" s="21">
        <f t="shared" si="32"/>
        <v>37.67414330422481</v>
      </c>
      <c r="H139" s="20">
        <f t="shared" si="33"/>
        <v>0.6044705247794627</v>
      </c>
    </row>
    <row r="140" spans="1:8" s="17" customFormat="1" ht="10.5" customHeight="1">
      <c r="A140" s="28" t="s">
        <v>17</v>
      </c>
      <c r="B140" s="20">
        <f t="shared" si="29"/>
        <v>1134.6073651273418</v>
      </c>
      <c r="C140" s="21">
        <f t="shared" si="30"/>
        <v>100</v>
      </c>
      <c r="D140" s="20">
        <v>700.6557164905616</v>
      </c>
      <c r="E140" s="21">
        <f t="shared" si="31"/>
        <v>61.753143688779424</v>
      </c>
      <c r="F140" s="20">
        <v>433.9516486367803</v>
      </c>
      <c r="G140" s="21">
        <f t="shared" si="32"/>
        <v>38.24685631122058</v>
      </c>
      <c r="H140" s="20">
        <f t="shared" si="33"/>
        <v>0.6193507573310807</v>
      </c>
    </row>
    <row r="141" spans="1:8" s="17" customFormat="1" ht="10.5" customHeight="1">
      <c r="A141" s="28" t="s">
        <v>18</v>
      </c>
      <c r="B141" s="20">
        <f t="shared" si="29"/>
        <v>410.5454894918725</v>
      </c>
      <c r="C141" s="21">
        <f t="shared" si="30"/>
        <v>100</v>
      </c>
      <c r="D141" s="20">
        <v>229.32198741541015</v>
      </c>
      <c r="E141" s="21">
        <f t="shared" si="31"/>
        <v>55.857875262309996</v>
      </c>
      <c r="F141" s="20">
        <v>181.22350207646235</v>
      </c>
      <c r="G141" s="21">
        <f t="shared" si="32"/>
        <v>44.142124737690004</v>
      </c>
      <c r="H141" s="20">
        <f t="shared" si="33"/>
        <v>0.7902578558600281</v>
      </c>
    </row>
    <row r="142" spans="1:8" s="17" customFormat="1" ht="10.5" customHeight="1">
      <c r="A142" s="28" t="s">
        <v>19</v>
      </c>
      <c r="B142" s="20">
        <f t="shared" si="29"/>
        <v>598.3829387844016</v>
      </c>
      <c r="C142" s="21">
        <f t="shared" si="30"/>
        <v>100</v>
      </c>
      <c r="D142" s="20">
        <v>358.334488899442</v>
      </c>
      <c r="E142" s="21">
        <f t="shared" si="31"/>
        <v>59.883807788268264</v>
      </c>
      <c r="F142" s="20">
        <v>240.04844988495964</v>
      </c>
      <c r="G142" s="21">
        <f t="shared" si="32"/>
        <v>40.116192211731736</v>
      </c>
      <c r="H142" s="20">
        <f t="shared" si="33"/>
        <v>0.6699004905227626</v>
      </c>
    </row>
    <row r="143" spans="1:8" s="17" customFormat="1" ht="10.5" customHeight="1">
      <c r="A143" s="28" t="s">
        <v>20</v>
      </c>
      <c r="B143" s="20">
        <f t="shared" si="29"/>
        <v>633.5067808870289</v>
      </c>
      <c r="C143" s="21">
        <f t="shared" si="30"/>
        <v>100</v>
      </c>
      <c r="D143" s="20">
        <v>325.0994182595275</v>
      </c>
      <c r="E143" s="21">
        <f t="shared" si="31"/>
        <v>51.31743306746095</v>
      </c>
      <c r="F143" s="20">
        <v>308.40736262750136</v>
      </c>
      <c r="G143" s="21">
        <f t="shared" si="32"/>
        <v>48.68256693253905</v>
      </c>
      <c r="H143" s="20">
        <f t="shared" si="33"/>
        <v>0.9486555352163046</v>
      </c>
    </row>
    <row r="144" spans="1:8" s="14" customFormat="1" ht="10.5" customHeight="1">
      <c r="A144" s="28" t="s">
        <v>21</v>
      </c>
      <c r="B144" s="20">
        <f t="shared" si="29"/>
        <v>399.2745928401484</v>
      </c>
      <c r="C144" s="21">
        <f t="shared" si="30"/>
        <v>100</v>
      </c>
      <c r="D144" s="20">
        <v>216.63223317107918</v>
      </c>
      <c r="E144" s="21">
        <f t="shared" si="31"/>
        <v>54.256453342076036</v>
      </c>
      <c r="F144" s="20">
        <v>182.6423596690692</v>
      </c>
      <c r="G144" s="21">
        <f t="shared" si="32"/>
        <v>45.743546657923964</v>
      </c>
      <c r="H144" s="20">
        <f t="shared" si="33"/>
        <v>0.8430987254091249</v>
      </c>
    </row>
    <row r="145" spans="1:8" s="17" customFormat="1" ht="10.5" customHeight="1">
      <c r="A145" s="28" t="s">
        <v>22</v>
      </c>
      <c r="B145" s="20">
        <f t="shared" si="29"/>
        <v>575.9321698805427</v>
      </c>
      <c r="C145" s="21">
        <f t="shared" si="30"/>
        <v>100</v>
      </c>
      <c r="D145" s="20">
        <v>303.64769084649174</v>
      </c>
      <c r="E145" s="21">
        <f t="shared" si="31"/>
        <v>52.72282166656414</v>
      </c>
      <c r="F145" s="20">
        <v>272.28447903405095</v>
      </c>
      <c r="G145" s="21">
        <f t="shared" si="32"/>
        <v>47.27717833343586</v>
      </c>
      <c r="H145" s="20">
        <f t="shared" si="33"/>
        <v>0.89671183823263</v>
      </c>
    </row>
    <row r="146" spans="1:8" s="17" customFormat="1" ht="10.5" customHeight="1">
      <c r="A146" s="28" t="s">
        <v>23</v>
      </c>
      <c r="B146" s="20">
        <f t="shared" si="29"/>
        <v>1106.2977689539428</v>
      </c>
      <c r="C146" s="21">
        <f t="shared" si="30"/>
        <v>100</v>
      </c>
      <c r="D146" s="20">
        <v>686.1531402113261</v>
      </c>
      <c r="E146" s="21">
        <f t="shared" si="31"/>
        <v>62.02246442746754</v>
      </c>
      <c r="F146" s="20">
        <v>420.1446287426166</v>
      </c>
      <c r="G146" s="21">
        <f t="shared" si="32"/>
        <v>37.97753557253246</v>
      </c>
      <c r="H146" s="20">
        <f t="shared" si="33"/>
        <v>0.6123190350964766</v>
      </c>
    </row>
    <row r="147" spans="1:8" s="17" customFormat="1" ht="10.5" customHeight="1">
      <c r="A147" s="28" t="s">
        <v>24</v>
      </c>
      <c r="B147" s="20">
        <f t="shared" si="29"/>
        <v>285.72815886403987</v>
      </c>
      <c r="C147" s="21">
        <f t="shared" si="30"/>
        <v>100</v>
      </c>
      <c r="D147" s="20">
        <v>155.90269500178084</v>
      </c>
      <c r="E147" s="21">
        <f t="shared" si="31"/>
        <v>54.563293874008814</v>
      </c>
      <c r="F147" s="20">
        <v>129.825463862259</v>
      </c>
      <c r="G147" s="21">
        <f t="shared" si="32"/>
        <v>45.43670612599118</v>
      </c>
      <c r="H147" s="20">
        <f t="shared" si="33"/>
        <v>0.8327339297167123</v>
      </c>
    </row>
    <row r="148" spans="1:8" s="17" customFormat="1" ht="10.5" customHeight="1">
      <c r="A148" s="28" t="s">
        <v>25</v>
      </c>
      <c r="B148" s="20">
        <f t="shared" si="29"/>
        <v>1086.2742416793942</v>
      </c>
      <c r="C148" s="21">
        <f t="shared" si="30"/>
        <v>100</v>
      </c>
      <c r="D148" s="20">
        <v>663.1907277692034</v>
      </c>
      <c r="E148" s="21">
        <f t="shared" si="31"/>
        <v>61.05186906981259</v>
      </c>
      <c r="F148" s="20">
        <v>423.08351391019085</v>
      </c>
      <c r="G148" s="21">
        <f t="shared" si="32"/>
        <v>38.94813093018741</v>
      </c>
      <c r="H148" s="20">
        <f t="shared" si="33"/>
        <v>0.6379514914711352</v>
      </c>
    </row>
    <row r="149" spans="1:8" s="17" customFormat="1" ht="10.5" customHeight="1">
      <c r="A149" s="28" t="s">
        <v>26</v>
      </c>
      <c r="B149" s="20">
        <f t="shared" si="29"/>
        <v>109.93250287495908</v>
      </c>
      <c r="C149" s="21">
        <f t="shared" si="30"/>
        <v>100</v>
      </c>
      <c r="D149" s="20">
        <v>52.269702006411016</v>
      </c>
      <c r="E149" s="21">
        <f t="shared" si="31"/>
        <v>47.547086293363414</v>
      </c>
      <c r="F149" s="20">
        <v>57.662800868548075</v>
      </c>
      <c r="G149" s="21">
        <f t="shared" si="32"/>
        <v>52.452913706636586</v>
      </c>
      <c r="H149" s="20">
        <f t="shared" si="33"/>
        <v>1.1031782974671556</v>
      </c>
    </row>
    <row r="150" spans="1:8" s="17" customFormat="1" ht="10.5" customHeight="1">
      <c r="A150" s="28" t="s">
        <v>27</v>
      </c>
      <c r="B150" s="20">
        <f t="shared" si="29"/>
        <v>1361.8630804487707</v>
      </c>
      <c r="C150" s="21">
        <f t="shared" si="30"/>
        <v>100</v>
      </c>
      <c r="D150" s="20">
        <v>832.0853140211325</v>
      </c>
      <c r="E150" s="21">
        <f t="shared" si="31"/>
        <v>61.09904335955255</v>
      </c>
      <c r="F150" s="20">
        <v>529.7777664276381</v>
      </c>
      <c r="G150" s="21">
        <f t="shared" si="32"/>
        <v>38.90095664044744</v>
      </c>
      <c r="H150" s="20">
        <f t="shared" si="33"/>
        <v>0.6366868366747587</v>
      </c>
    </row>
    <row r="151" spans="1:8" s="17" customFormat="1" ht="10.5" customHeight="1">
      <c r="A151" s="28"/>
      <c r="B151" s="20"/>
      <c r="C151" s="21"/>
      <c r="D151" s="20">
        <v>0</v>
      </c>
      <c r="E151" s="21"/>
      <c r="F151" s="20"/>
      <c r="G151" s="21"/>
      <c r="H151" s="20"/>
    </row>
    <row r="152" spans="1:8" s="17" customFormat="1" ht="10.5" customHeight="1">
      <c r="A152" s="23" t="s">
        <v>2</v>
      </c>
      <c r="B152" s="18">
        <f aca="true" t="shared" si="34" ref="B152:B158">SUM(D152,F152)</f>
        <v>3556.228012535382</v>
      </c>
      <c r="C152" s="19">
        <f aca="true" t="shared" si="35" ref="C152:C158">B152/$B152*100</f>
        <v>100</v>
      </c>
      <c r="D152" s="18">
        <v>2146.2</v>
      </c>
      <c r="E152" s="19">
        <f aca="true" t="shared" si="36" ref="E152:E158">D152/$B152*100</f>
        <v>60.350461006292036</v>
      </c>
      <c r="F152" s="18">
        <v>1410.028012535382</v>
      </c>
      <c r="G152" s="19">
        <f aca="true" t="shared" si="37" ref="G152:G158">F152/$B152*100</f>
        <v>39.649538993707964</v>
      </c>
      <c r="H152" s="18">
        <f aca="true" t="shared" si="38" ref="H152:H158">F152/D152</f>
        <v>0.6569881709697988</v>
      </c>
    </row>
    <row r="153" spans="1:8" s="17" customFormat="1" ht="10.5" customHeight="1">
      <c r="A153" s="28" t="s">
        <v>130</v>
      </c>
      <c r="B153" s="20">
        <f t="shared" si="34"/>
        <v>2026.679530897984</v>
      </c>
      <c r="C153" s="21">
        <f t="shared" si="35"/>
        <v>100</v>
      </c>
      <c r="D153" s="20">
        <v>1213.625</v>
      </c>
      <c r="E153" s="21">
        <f t="shared" si="36"/>
        <v>59.88243239730483</v>
      </c>
      <c r="F153" s="20">
        <v>813.0545308979839</v>
      </c>
      <c r="G153" s="21">
        <f t="shared" si="37"/>
        <v>40.11756760269516</v>
      </c>
      <c r="H153" s="20">
        <f t="shared" si="38"/>
        <v>0.6699388451111208</v>
      </c>
    </row>
    <row r="154" spans="1:8" s="17" customFormat="1" ht="10.5" customHeight="1">
      <c r="A154" s="28" t="s">
        <v>131</v>
      </c>
      <c r="B154" s="20">
        <f t="shared" si="34"/>
        <v>288.85918801100667</v>
      </c>
      <c r="C154" s="21">
        <f t="shared" si="35"/>
        <v>100</v>
      </c>
      <c r="D154" s="20">
        <v>174.48780487804876</v>
      </c>
      <c r="E154" s="21">
        <f t="shared" si="36"/>
        <v>60.40583513355307</v>
      </c>
      <c r="F154" s="20">
        <v>114.3713831329579</v>
      </c>
      <c r="G154" s="21">
        <f t="shared" si="37"/>
        <v>39.59416486644693</v>
      </c>
      <c r="H154" s="20">
        <f t="shared" si="38"/>
        <v>0.6554692072199153</v>
      </c>
    </row>
    <row r="155" spans="1:8" s="17" customFormat="1" ht="10.5" customHeight="1">
      <c r="A155" s="28" t="s">
        <v>132</v>
      </c>
      <c r="B155" s="20">
        <f t="shared" si="34"/>
        <v>325.39380606279525</v>
      </c>
      <c r="C155" s="21">
        <f t="shared" si="35"/>
        <v>100</v>
      </c>
      <c r="D155" s="20">
        <v>202.8420731707317</v>
      </c>
      <c r="E155" s="21">
        <f t="shared" si="36"/>
        <v>62.33741066711846</v>
      </c>
      <c r="F155" s="20">
        <v>122.55173289206355</v>
      </c>
      <c r="G155" s="21">
        <f t="shared" si="37"/>
        <v>37.66258933288154</v>
      </c>
      <c r="H155" s="20">
        <f t="shared" si="38"/>
        <v>0.6041731430585017</v>
      </c>
    </row>
    <row r="156" spans="1:8" s="17" customFormat="1" ht="10.5" customHeight="1">
      <c r="A156" s="28" t="s">
        <v>133</v>
      </c>
      <c r="B156" s="20">
        <f t="shared" si="34"/>
        <v>605.1515979371638</v>
      </c>
      <c r="C156" s="21">
        <f t="shared" si="35"/>
        <v>100</v>
      </c>
      <c r="D156" s="20">
        <v>362.6853658536585</v>
      </c>
      <c r="E156" s="21">
        <f t="shared" si="36"/>
        <v>59.93297664419587</v>
      </c>
      <c r="F156" s="20">
        <v>242.4662320835054</v>
      </c>
      <c r="G156" s="21">
        <f t="shared" si="37"/>
        <v>40.06702335580414</v>
      </c>
      <c r="H156" s="20">
        <f t="shared" si="38"/>
        <v>0.668530508565761</v>
      </c>
    </row>
    <row r="157" spans="1:8" s="17" customFormat="1" ht="10.5" customHeight="1">
      <c r="A157" s="28" t="s">
        <v>134</v>
      </c>
      <c r="B157" s="20">
        <f t="shared" si="34"/>
        <v>53.26488056638878</v>
      </c>
      <c r="C157" s="21">
        <f t="shared" si="35"/>
        <v>100</v>
      </c>
      <c r="D157" s="20">
        <v>33.33963414634147</v>
      </c>
      <c r="E157" s="21">
        <f t="shared" si="36"/>
        <v>62.59215038469353</v>
      </c>
      <c r="F157" s="20">
        <v>19.925246420047312</v>
      </c>
      <c r="G157" s="21">
        <f t="shared" si="37"/>
        <v>37.40784961530646</v>
      </c>
      <c r="H157" s="20">
        <f t="shared" si="38"/>
        <v>0.5976444232287358</v>
      </c>
    </row>
    <row r="158" spans="1:8" s="17" customFormat="1" ht="10.5" customHeight="1">
      <c r="A158" s="28" t="s">
        <v>135</v>
      </c>
      <c r="B158" s="20">
        <f t="shared" si="34"/>
        <v>256.8790090600436</v>
      </c>
      <c r="C158" s="21">
        <f t="shared" si="35"/>
        <v>100</v>
      </c>
      <c r="D158" s="20">
        <v>159.2201219512195</v>
      </c>
      <c r="E158" s="21">
        <f t="shared" si="36"/>
        <v>61.98253509846068</v>
      </c>
      <c r="F158" s="20">
        <v>97.65888710882408</v>
      </c>
      <c r="G158" s="21">
        <f t="shared" si="37"/>
        <v>38.01746490153931</v>
      </c>
      <c r="H158" s="20">
        <f t="shared" si="38"/>
        <v>0.6133576956984367</v>
      </c>
    </row>
    <row r="159" spans="1:8" s="17" customFormat="1" ht="10.5" customHeight="1">
      <c r="A159" s="28"/>
      <c r="B159" s="20"/>
      <c r="C159" s="21"/>
      <c r="D159" s="20"/>
      <c r="E159" s="21"/>
      <c r="F159" s="20"/>
      <c r="G159" s="21"/>
      <c r="H159" s="20"/>
    </row>
    <row r="160" spans="1:8" s="17" customFormat="1" ht="10.5" customHeight="1">
      <c r="A160" s="23" t="s">
        <v>7</v>
      </c>
      <c r="B160" s="18">
        <f aca="true" t="shared" si="39" ref="B160:B171">SUM(D160,F160)</f>
        <v>2604.7722818944603</v>
      </c>
      <c r="C160" s="19">
        <f aca="true" t="shared" si="40" ref="C160:C171">B160/$B160*100</f>
        <v>100</v>
      </c>
      <c r="D160" s="18">
        <v>1506.9</v>
      </c>
      <c r="E160" s="19">
        <f aca="true" t="shared" si="41" ref="E160:E171">D160/$B160*100</f>
        <v>57.85150627079102</v>
      </c>
      <c r="F160" s="18">
        <v>1097.8722818944602</v>
      </c>
      <c r="G160" s="19">
        <f aca="true" t="shared" si="42" ref="G160:G171">F160/$B160*100</f>
        <v>42.14849372920898</v>
      </c>
      <c r="H160" s="18">
        <f aca="true" t="shared" si="43" ref="H160:H171">F160/D160</f>
        <v>0.7285634626680338</v>
      </c>
    </row>
    <row r="161" spans="1:8" s="17" customFormat="1" ht="10.5" customHeight="1">
      <c r="A161" s="28" t="s">
        <v>200</v>
      </c>
      <c r="B161" s="20">
        <f t="shared" si="39"/>
        <v>63.27787281427652</v>
      </c>
      <c r="C161" s="21">
        <f t="shared" si="40"/>
        <v>100</v>
      </c>
      <c r="D161" s="20">
        <v>41.516273639971985</v>
      </c>
      <c r="E161" s="21">
        <f t="shared" si="41"/>
        <v>65.60946472051008</v>
      </c>
      <c r="F161" s="20">
        <v>21.761599174304532</v>
      </c>
      <c r="G161" s="21">
        <f t="shared" si="42"/>
        <v>34.390535279489924</v>
      </c>
      <c r="H161" s="20">
        <f t="shared" si="43"/>
        <v>0.5241703377095097</v>
      </c>
    </row>
    <row r="162" spans="1:8" s="17" customFormat="1" ht="10.5" customHeight="1">
      <c r="A162" s="28" t="s">
        <v>201</v>
      </c>
      <c r="B162" s="20">
        <f t="shared" si="39"/>
        <v>438.7533636673813</v>
      </c>
      <c r="C162" s="21">
        <f t="shared" si="40"/>
        <v>100</v>
      </c>
      <c r="D162" s="20">
        <v>235.37616156899372</v>
      </c>
      <c r="E162" s="21">
        <f t="shared" si="41"/>
        <v>53.646577111470826</v>
      </c>
      <c r="F162" s="20">
        <v>203.37720209838756</v>
      </c>
      <c r="G162" s="21">
        <f t="shared" si="42"/>
        <v>46.353422888529174</v>
      </c>
      <c r="H162" s="20">
        <f t="shared" si="43"/>
        <v>0.8640518255659183</v>
      </c>
    </row>
    <row r="163" spans="1:8" s="17" customFormat="1" ht="10.5" customHeight="1">
      <c r="A163" s="28" t="s">
        <v>202</v>
      </c>
      <c r="B163" s="20">
        <f t="shared" si="39"/>
        <v>18.232607421062724</v>
      </c>
      <c r="C163" s="21">
        <f t="shared" si="40"/>
        <v>100</v>
      </c>
      <c r="D163" s="20">
        <v>11.96231613355125</v>
      </c>
      <c r="E163" s="21">
        <f t="shared" si="41"/>
        <v>65.60946472051008</v>
      </c>
      <c r="F163" s="20">
        <v>6.270291287511475</v>
      </c>
      <c r="G163" s="21">
        <f t="shared" si="42"/>
        <v>34.39053527948993</v>
      </c>
      <c r="H163" s="20">
        <f t="shared" si="43"/>
        <v>0.5241703377095097</v>
      </c>
    </row>
    <row r="164" spans="1:8" s="17" customFormat="1" ht="10.5" customHeight="1">
      <c r="A164" s="28" t="s">
        <v>203</v>
      </c>
      <c r="B164" s="20">
        <f t="shared" si="39"/>
        <v>476.1928055854029</v>
      </c>
      <c r="C164" s="21">
        <f t="shared" si="40"/>
        <v>100</v>
      </c>
      <c r="D164" s="20">
        <v>312.42755078216203</v>
      </c>
      <c r="E164" s="21">
        <f t="shared" si="41"/>
        <v>65.60946472051008</v>
      </c>
      <c r="F164" s="20">
        <v>163.76525480324085</v>
      </c>
      <c r="G164" s="21">
        <f t="shared" si="42"/>
        <v>34.390535279489924</v>
      </c>
      <c r="H164" s="20">
        <f t="shared" si="43"/>
        <v>0.5241703377095097</v>
      </c>
    </row>
    <row r="165" spans="1:8" s="17" customFormat="1" ht="10.5" customHeight="1">
      <c r="A165" s="28" t="s">
        <v>204</v>
      </c>
      <c r="B165" s="20">
        <f t="shared" si="39"/>
        <v>180.71731473229818</v>
      </c>
      <c r="C165" s="21">
        <f t="shared" si="40"/>
        <v>100</v>
      </c>
      <c r="D165" s="20">
        <v>118.5676628531403</v>
      </c>
      <c r="E165" s="21">
        <f t="shared" si="41"/>
        <v>65.60946472051006</v>
      </c>
      <c r="F165" s="20">
        <v>62.14965187915786</v>
      </c>
      <c r="G165" s="21">
        <f t="shared" si="42"/>
        <v>34.39053527948993</v>
      </c>
      <c r="H165" s="20">
        <f t="shared" si="43"/>
        <v>0.5241703377095098</v>
      </c>
    </row>
    <row r="166" spans="1:8" s="17" customFormat="1" ht="10.5" customHeight="1">
      <c r="A166" s="28" t="s">
        <v>205</v>
      </c>
      <c r="B166" s="20">
        <f t="shared" si="39"/>
        <v>31.63893640713826</v>
      </c>
      <c r="C166" s="21">
        <f t="shared" si="40"/>
        <v>100</v>
      </c>
      <c r="D166" s="20">
        <v>20.758136819985992</v>
      </c>
      <c r="E166" s="21">
        <f t="shared" si="41"/>
        <v>65.60946472051008</v>
      </c>
      <c r="F166" s="20">
        <v>10.880799587152266</v>
      </c>
      <c r="G166" s="21">
        <f t="shared" si="42"/>
        <v>34.390535279489924</v>
      </c>
      <c r="H166" s="20">
        <f t="shared" si="43"/>
        <v>0.5241703377095097</v>
      </c>
    </row>
    <row r="167" spans="1:8" s="17" customFormat="1" ht="10.5" customHeight="1">
      <c r="A167" s="28" t="s">
        <v>206</v>
      </c>
      <c r="B167" s="20">
        <f t="shared" si="39"/>
        <v>158.1946820356913</v>
      </c>
      <c r="C167" s="21">
        <f t="shared" si="40"/>
        <v>100</v>
      </c>
      <c r="D167" s="20">
        <v>103.79068409992996</v>
      </c>
      <c r="E167" s="21">
        <f t="shared" si="41"/>
        <v>65.60946472051008</v>
      </c>
      <c r="F167" s="20">
        <v>54.40399793576133</v>
      </c>
      <c r="G167" s="21">
        <f t="shared" si="42"/>
        <v>34.390535279489924</v>
      </c>
      <c r="H167" s="20">
        <f t="shared" si="43"/>
        <v>0.5241703377095097</v>
      </c>
    </row>
    <row r="168" spans="1:8" s="17" customFormat="1" ht="10.5" customHeight="1">
      <c r="A168" s="28" t="s">
        <v>207</v>
      </c>
      <c r="B168" s="20">
        <f t="shared" si="39"/>
        <v>59.52410069817536</v>
      </c>
      <c r="C168" s="21">
        <f t="shared" si="40"/>
        <v>100</v>
      </c>
      <c r="D168" s="20">
        <v>39.053443847770254</v>
      </c>
      <c r="E168" s="21">
        <f t="shared" si="41"/>
        <v>65.60946472051008</v>
      </c>
      <c r="F168" s="20">
        <v>20.470656850405106</v>
      </c>
      <c r="G168" s="21">
        <f t="shared" si="42"/>
        <v>34.390535279489924</v>
      </c>
      <c r="H168" s="20">
        <f t="shared" si="43"/>
        <v>0.5241703377095097</v>
      </c>
    </row>
    <row r="169" spans="1:8" s="17" customFormat="1" ht="10.5" customHeight="1">
      <c r="A169" s="28" t="s">
        <v>208</v>
      </c>
      <c r="B169" s="20">
        <f t="shared" si="39"/>
        <v>553.4073885389241</v>
      </c>
      <c r="C169" s="21">
        <f t="shared" si="40"/>
        <v>100</v>
      </c>
      <c r="D169" s="20">
        <v>265.98561755778655</v>
      </c>
      <c r="E169" s="21">
        <f t="shared" si="41"/>
        <v>48.063257388020645</v>
      </c>
      <c r="F169" s="20">
        <v>287.4217709811375</v>
      </c>
      <c r="G169" s="21">
        <f t="shared" si="42"/>
        <v>51.93674261197935</v>
      </c>
      <c r="H169" s="20">
        <f t="shared" si="43"/>
        <v>1.0805914004680868</v>
      </c>
    </row>
    <row r="170" spans="1:8" s="17" customFormat="1" ht="10.5" customHeight="1">
      <c r="A170" s="28" t="s">
        <v>209</v>
      </c>
      <c r="B170" s="20">
        <f t="shared" si="39"/>
        <v>34.856455363796385</v>
      </c>
      <c r="C170" s="21">
        <f t="shared" si="40"/>
        <v>100</v>
      </c>
      <c r="D170" s="20">
        <v>22.86913378473033</v>
      </c>
      <c r="E170" s="21">
        <f t="shared" si="41"/>
        <v>65.60946472051008</v>
      </c>
      <c r="F170" s="20">
        <v>11.987321579066053</v>
      </c>
      <c r="G170" s="21">
        <f t="shared" si="42"/>
        <v>34.390535279489924</v>
      </c>
      <c r="H170" s="20">
        <f t="shared" si="43"/>
        <v>0.5241703377095096</v>
      </c>
    </row>
    <row r="171" spans="1:8" s="17" customFormat="1" ht="10.5" customHeight="1">
      <c r="A171" s="28" t="s">
        <v>210</v>
      </c>
      <c r="B171" s="20">
        <f t="shared" si="39"/>
        <v>589.9767546303133</v>
      </c>
      <c r="C171" s="21">
        <f t="shared" si="40"/>
        <v>100</v>
      </c>
      <c r="D171" s="20">
        <v>334.5930189119776</v>
      </c>
      <c r="E171" s="21">
        <f t="shared" si="41"/>
        <v>56.71291559980829</v>
      </c>
      <c r="F171" s="20">
        <v>255.38373571833566</v>
      </c>
      <c r="G171" s="21">
        <f t="shared" si="42"/>
        <v>43.28708440019171</v>
      </c>
      <c r="H171" s="20">
        <f t="shared" si="43"/>
        <v>0.763266778693671</v>
      </c>
    </row>
    <row r="172" spans="1:8" s="17" customFormat="1" ht="10.5" customHeight="1">
      <c r="A172" s="28"/>
      <c r="B172" s="20"/>
      <c r="C172" s="21"/>
      <c r="D172" s="20"/>
      <c r="E172" s="21"/>
      <c r="F172" s="20"/>
      <c r="G172" s="21"/>
      <c r="H172" s="20"/>
    </row>
    <row r="173" spans="1:8" s="17" customFormat="1" ht="10.5" customHeight="1">
      <c r="A173" s="23" t="s">
        <v>8</v>
      </c>
      <c r="B173" s="18">
        <f aca="true" t="shared" si="44" ref="B173:B195">SUM(D173,F173)</f>
        <v>3145.1183190962392</v>
      </c>
      <c r="C173" s="19">
        <f aca="true" t="shared" si="45" ref="C173:C195">B173/$B173*100</f>
        <v>100</v>
      </c>
      <c r="D173" s="18">
        <v>1809.8</v>
      </c>
      <c r="E173" s="19">
        <f aca="true" t="shared" si="46" ref="E173:E195">D173/$B173*100</f>
        <v>57.543145165999746</v>
      </c>
      <c r="F173" s="18">
        <v>1335.3183190962395</v>
      </c>
      <c r="G173" s="19">
        <f aca="true" t="shared" si="47" ref="G173:G188">F173/$B173*100</f>
        <v>42.45685483400026</v>
      </c>
      <c r="H173" s="18">
        <f aca="true" t="shared" si="48" ref="H173:H195">F173/D173</f>
        <v>0.7378264554626144</v>
      </c>
    </row>
    <row r="174" spans="1:8" s="17" customFormat="1" ht="10.5" customHeight="1">
      <c r="A174" s="28" t="s">
        <v>211</v>
      </c>
      <c r="B174" s="20">
        <f t="shared" si="44"/>
        <v>218.53913657240986</v>
      </c>
      <c r="C174" s="21">
        <f t="shared" si="45"/>
        <v>100</v>
      </c>
      <c r="D174" s="20">
        <v>122.9457250403298</v>
      </c>
      <c r="E174" s="21">
        <f t="shared" si="46"/>
        <v>56.257989744364835</v>
      </c>
      <c r="F174" s="20">
        <v>95.59341153208007</v>
      </c>
      <c r="G174" s="21">
        <f t="shared" si="47"/>
        <v>43.742010255635165</v>
      </c>
      <c r="H174" s="20">
        <f t="shared" si="48"/>
        <v>0.7775252982624864</v>
      </c>
    </row>
    <row r="175" spans="1:8" s="17" customFormat="1" ht="10.5" customHeight="1">
      <c r="A175" s="28" t="s">
        <v>212</v>
      </c>
      <c r="B175" s="20">
        <f t="shared" si="44"/>
        <v>301.360751536925</v>
      </c>
      <c r="C175" s="21">
        <f t="shared" si="45"/>
        <v>100</v>
      </c>
      <c r="D175" s="20">
        <v>163.49510664993727</v>
      </c>
      <c r="E175" s="21">
        <f t="shared" si="46"/>
        <v>54.25228926332319</v>
      </c>
      <c r="F175" s="20">
        <v>137.86564488698775</v>
      </c>
      <c r="G175" s="21">
        <f t="shared" si="47"/>
        <v>45.74771073667681</v>
      </c>
      <c r="H175" s="20">
        <f t="shared" si="48"/>
        <v>0.8432401905591873</v>
      </c>
    </row>
    <row r="176" spans="1:8" s="17" customFormat="1" ht="10.5" customHeight="1">
      <c r="A176" s="28" t="s">
        <v>213</v>
      </c>
      <c r="B176" s="20">
        <f t="shared" si="44"/>
        <v>179.20188635284916</v>
      </c>
      <c r="C176" s="21">
        <f t="shared" si="45"/>
        <v>100</v>
      </c>
      <c r="D176" s="20">
        <v>99.58928123319592</v>
      </c>
      <c r="E176" s="21">
        <f t="shared" si="46"/>
        <v>55.57379068940394</v>
      </c>
      <c r="F176" s="20">
        <v>79.61260511965325</v>
      </c>
      <c r="G176" s="21">
        <f t="shared" si="47"/>
        <v>44.426209310596064</v>
      </c>
      <c r="H176" s="20">
        <f t="shared" si="48"/>
        <v>0.7994093755254067</v>
      </c>
    </row>
    <row r="177" spans="1:8" s="17" customFormat="1" ht="10.5" customHeight="1">
      <c r="A177" s="28" t="s">
        <v>214</v>
      </c>
      <c r="B177" s="20">
        <f t="shared" si="44"/>
        <v>35.26295854069623</v>
      </c>
      <c r="C177" s="21">
        <f t="shared" si="45"/>
        <v>100</v>
      </c>
      <c r="D177" s="20">
        <v>22.058863595626455</v>
      </c>
      <c r="E177" s="21">
        <f t="shared" si="46"/>
        <v>62.55533996153155</v>
      </c>
      <c r="F177" s="20">
        <v>13.204094945069777</v>
      </c>
      <c r="G177" s="21">
        <f t="shared" si="47"/>
        <v>37.44466003846844</v>
      </c>
      <c r="H177" s="20">
        <f t="shared" si="48"/>
        <v>0.5985845502797212</v>
      </c>
    </row>
    <row r="178" spans="1:8" s="17" customFormat="1" ht="10.5" customHeight="1">
      <c r="A178" s="28" t="s">
        <v>215</v>
      </c>
      <c r="B178" s="20">
        <f t="shared" si="44"/>
        <v>46.67156277445089</v>
      </c>
      <c r="C178" s="21">
        <f t="shared" si="45"/>
        <v>100</v>
      </c>
      <c r="D178" s="20">
        <v>29.195554758917368</v>
      </c>
      <c r="E178" s="21">
        <f t="shared" si="46"/>
        <v>62.555339961531566</v>
      </c>
      <c r="F178" s="20">
        <v>17.476008015533527</v>
      </c>
      <c r="G178" s="21">
        <f t="shared" si="47"/>
        <v>37.44466003846844</v>
      </c>
      <c r="H178" s="20">
        <f t="shared" si="48"/>
        <v>0.5985845502797212</v>
      </c>
    </row>
    <row r="179" spans="1:8" s="17" customFormat="1" ht="10.5" customHeight="1">
      <c r="A179" s="28" t="s">
        <v>216</v>
      </c>
      <c r="B179" s="20">
        <f t="shared" si="44"/>
        <v>25.928645985806057</v>
      </c>
      <c r="C179" s="21">
        <f t="shared" si="45"/>
        <v>100</v>
      </c>
      <c r="D179" s="20">
        <v>16.219752643842984</v>
      </c>
      <c r="E179" s="21">
        <f t="shared" si="46"/>
        <v>62.55533996153155</v>
      </c>
      <c r="F179" s="20">
        <v>9.708893341963071</v>
      </c>
      <c r="G179" s="21">
        <f t="shared" si="47"/>
        <v>37.444660038468434</v>
      </c>
      <c r="H179" s="20">
        <f t="shared" si="48"/>
        <v>0.5985845502797211</v>
      </c>
    </row>
    <row r="180" spans="1:8" s="17" customFormat="1" ht="10.5" customHeight="1">
      <c r="A180" s="28" t="s">
        <v>217</v>
      </c>
      <c r="B180" s="20">
        <f t="shared" si="44"/>
        <v>24.891500146373815</v>
      </c>
      <c r="C180" s="21">
        <f t="shared" si="45"/>
        <v>100</v>
      </c>
      <c r="D180" s="20">
        <v>15.570962538089265</v>
      </c>
      <c r="E180" s="21">
        <f t="shared" si="46"/>
        <v>62.55533996153155</v>
      </c>
      <c r="F180" s="20">
        <v>9.32053760828455</v>
      </c>
      <c r="G180" s="21">
        <f t="shared" si="47"/>
        <v>37.44466003846844</v>
      </c>
      <c r="H180" s="20">
        <f t="shared" si="48"/>
        <v>0.5985845502797212</v>
      </c>
    </row>
    <row r="181" spans="1:8" s="17" customFormat="1" ht="10.5" customHeight="1">
      <c r="A181" s="28" t="s">
        <v>218</v>
      </c>
      <c r="B181" s="20">
        <f t="shared" si="44"/>
        <v>253.35781387225447</v>
      </c>
      <c r="C181" s="21">
        <f t="shared" si="45"/>
        <v>100</v>
      </c>
      <c r="D181" s="20">
        <v>145.97777379458682</v>
      </c>
      <c r="E181" s="21">
        <f t="shared" si="46"/>
        <v>57.617237678009914</v>
      </c>
      <c r="F181" s="20">
        <v>107.38004007766764</v>
      </c>
      <c r="G181" s="21">
        <f t="shared" si="47"/>
        <v>42.382762321990086</v>
      </c>
      <c r="H181" s="20">
        <f t="shared" si="48"/>
        <v>0.7355917088362224</v>
      </c>
    </row>
    <row r="182" spans="1:8" s="17" customFormat="1" ht="10.5" customHeight="1">
      <c r="A182" s="28" t="s">
        <v>219</v>
      </c>
      <c r="B182" s="20">
        <f t="shared" si="44"/>
        <v>29.558656423818903</v>
      </c>
      <c r="C182" s="21">
        <f t="shared" si="45"/>
        <v>100</v>
      </c>
      <c r="D182" s="20">
        <v>18.490518013981003</v>
      </c>
      <c r="E182" s="21">
        <f t="shared" si="46"/>
        <v>62.555339961531566</v>
      </c>
      <c r="F182" s="20">
        <v>11.0681384098379</v>
      </c>
      <c r="G182" s="21">
        <f t="shared" si="47"/>
        <v>37.444660038468434</v>
      </c>
      <c r="H182" s="20">
        <f t="shared" si="48"/>
        <v>0.5985845502797211</v>
      </c>
    </row>
    <row r="183" spans="1:8" s="17" customFormat="1" ht="10.5" customHeight="1">
      <c r="A183" s="28" t="s">
        <v>220</v>
      </c>
      <c r="B183" s="20">
        <f t="shared" si="44"/>
        <v>240.61783474828016</v>
      </c>
      <c r="C183" s="21">
        <f t="shared" si="45"/>
        <v>100</v>
      </c>
      <c r="D183" s="20">
        <v>150.51930453486287</v>
      </c>
      <c r="E183" s="21">
        <f t="shared" si="46"/>
        <v>62.555339961531566</v>
      </c>
      <c r="F183" s="20">
        <v>90.09853021341729</v>
      </c>
      <c r="G183" s="21">
        <f t="shared" si="47"/>
        <v>37.44466003846844</v>
      </c>
      <c r="H183" s="20">
        <f t="shared" si="48"/>
        <v>0.5985845502797212</v>
      </c>
    </row>
    <row r="184" spans="1:8" s="17" customFormat="1" ht="10.5" customHeight="1">
      <c r="A184" s="28" t="s">
        <v>221</v>
      </c>
      <c r="B184" s="20">
        <f t="shared" si="44"/>
        <v>47.19013569416702</v>
      </c>
      <c r="C184" s="21">
        <f t="shared" si="45"/>
        <v>100</v>
      </c>
      <c r="D184" s="20">
        <v>29.519949811794227</v>
      </c>
      <c r="E184" s="21">
        <f t="shared" si="46"/>
        <v>62.55533996153155</v>
      </c>
      <c r="F184" s="20">
        <v>17.67018588237279</v>
      </c>
      <c r="G184" s="21">
        <f t="shared" si="47"/>
        <v>37.44466003846845</v>
      </c>
      <c r="H184" s="20">
        <f t="shared" si="48"/>
        <v>0.5985845502797214</v>
      </c>
    </row>
    <row r="185" spans="1:8" s="17" customFormat="1" ht="10.5" customHeight="1">
      <c r="A185" s="28" t="s">
        <v>222</v>
      </c>
      <c r="B185" s="20">
        <f t="shared" si="44"/>
        <v>24.891500146373815</v>
      </c>
      <c r="C185" s="21">
        <f t="shared" si="45"/>
        <v>100</v>
      </c>
      <c r="D185" s="20">
        <v>15.570962538089265</v>
      </c>
      <c r="E185" s="21">
        <f t="shared" si="46"/>
        <v>62.55533996153155</v>
      </c>
      <c r="F185" s="20">
        <v>9.32053760828455</v>
      </c>
      <c r="G185" s="21">
        <f t="shared" si="47"/>
        <v>37.44466003846844</v>
      </c>
      <c r="H185" s="20">
        <f t="shared" si="48"/>
        <v>0.5985845502797212</v>
      </c>
    </row>
    <row r="186" spans="1:8" s="17" customFormat="1" ht="10.5" customHeight="1">
      <c r="A186" s="28" t="s">
        <v>223</v>
      </c>
      <c r="B186" s="20">
        <f t="shared" si="44"/>
        <v>106.30744854180482</v>
      </c>
      <c r="C186" s="21">
        <f t="shared" si="45"/>
        <v>100</v>
      </c>
      <c r="D186" s="20">
        <v>66.50098583975623</v>
      </c>
      <c r="E186" s="21">
        <f t="shared" si="46"/>
        <v>62.55533996153155</v>
      </c>
      <c r="F186" s="20">
        <v>39.80646270204859</v>
      </c>
      <c r="G186" s="21">
        <f t="shared" si="47"/>
        <v>37.44466003846844</v>
      </c>
      <c r="H186" s="20">
        <f t="shared" si="48"/>
        <v>0.5985845502797212</v>
      </c>
    </row>
    <row r="187" spans="1:8" s="17" customFormat="1" ht="10.5" customHeight="1">
      <c r="A187" s="28" t="s">
        <v>224</v>
      </c>
      <c r="B187" s="20">
        <f t="shared" si="44"/>
        <v>413.82118993346467</v>
      </c>
      <c r="C187" s="21">
        <f t="shared" si="45"/>
        <v>100</v>
      </c>
      <c r="D187" s="20">
        <v>258.867252195734</v>
      </c>
      <c r="E187" s="21">
        <f t="shared" si="46"/>
        <v>62.55533996153155</v>
      </c>
      <c r="F187" s="20">
        <v>154.95393773773063</v>
      </c>
      <c r="G187" s="21">
        <f t="shared" si="47"/>
        <v>37.44466003846844</v>
      </c>
      <c r="H187" s="20">
        <f t="shared" si="48"/>
        <v>0.5985845502797212</v>
      </c>
    </row>
    <row r="188" spans="1:8" s="17" customFormat="1" ht="10.5" customHeight="1">
      <c r="A188" s="28" t="s">
        <v>225</v>
      </c>
      <c r="B188" s="20">
        <f t="shared" si="44"/>
        <v>17.112906350631995</v>
      </c>
      <c r="C188" s="21">
        <f t="shared" si="45"/>
        <v>100</v>
      </c>
      <c r="D188" s="20">
        <v>10.70503674493637</v>
      </c>
      <c r="E188" s="21">
        <f t="shared" si="46"/>
        <v>62.555339961531566</v>
      </c>
      <c r="F188" s="20">
        <v>6.407869605695627</v>
      </c>
      <c r="G188" s="21">
        <f t="shared" si="47"/>
        <v>37.44466003846844</v>
      </c>
      <c r="H188" s="20">
        <f t="shared" si="48"/>
        <v>0.5985845502797211</v>
      </c>
    </row>
    <row r="189" spans="1:8" s="17" customFormat="1" ht="10.5" customHeight="1">
      <c r="A189" s="28" t="s">
        <v>226</v>
      </c>
      <c r="B189" s="20">
        <f t="shared" si="44"/>
        <v>93.8616984686179</v>
      </c>
      <c r="C189" s="21">
        <f t="shared" si="45"/>
        <v>100</v>
      </c>
      <c r="D189" s="20">
        <v>58.715504570711595</v>
      </c>
      <c r="E189" s="21">
        <f t="shared" si="46"/>
        <v>62.555339961531566</v>
      </c>
      <c r="F189" s="20">
        <v>35.146193897906315</v>
      </c>
      <c r="G189" s="21">
        <f aca="true" t="shared" si="49" ref="G189:G195">F189/$B189*100</f>
        <v>37.44466003846844</v>
      </c>
      <c r="H189" s="20">
        <f t="shared" si="48"/>
        <v>0.5985845502797212</v>
      </c>
    </row>
    <row r="190" spans="1:8" s="14" customFormat="1" ht="10.5" customHeight="1">
      <c r="A190" s="28" t="s">
        <v>227</v>
      </c>
      <c r="B190" s="20">
        <f t="shared" si="44"/>
        <v>589.7498359192707</v>
      </c>
      <c r="C190" s="21">
        <f t="shared" si="45"/>
        <v>100</v>
      </c>
      <c r="D190" s="20">
        <v>275.087004839577</v>
      </c>
      <c r="E190" s="21">
        <f t="shared" si="46"/>
        <v>46.64469374727099</v>
      </c>
      <c r="F190" s="20">
        <v>314.66283107969366</v>
      </c>
      <c r="G190" s="21">
        <f t="shared" si="49"/>
        <v>53.355306252728994</v>
      </c>
      <c r="H190" s="20">
        <f t="shared" si="48"/>
        <v>1.1438665787327764</v>
      </c>
    </row>
    <row r="191" spans="1:8" s="17" customFormat="1" ht="10.5" customHeight="1">
      <c r="A191" s="28" t="s">
        <v>228</v>
      </c>
      <c r="B191" s="20">
        <f t="shared" si="44"/>
        <v>37.337250219560715</v>
      </c>
      <c r="C191" s="21">
        <f t="shared" si="45"/>
        <v>100</v>
      </c>
      <c r="D191" s="20">
        <v>23.356443807133893</v>
      </c>
      <c r="E191" s="21">
        <f t="shared" si="46"/>
        <v>62.55533996153155</v>
      </c>
      <c r="F191" s="20">
        <v>13.98080641242682</v>
      </c>
      <c r="G191" s="21">
        <f t="shared" si="49"/>
        <v>37.444660038468434</v>
      </c>
      <c r="H191" s="20">
        <f t="shared" si="48"/>
        <v>0.5985845502797211</v>
      </c>
    </row>
    <row r="192" spans="1:8" s="17" customFormat="1" ht="10.5" customHeight="1">
      <c r="A192" s="28" t="s">
        <v>229</v>
      </c>
      <c r="B192" s="20">
        <f t="shared" si="44"/>
        <v>185.64910525837132</v>
      </c>
      <c r="C192" s="21">
        <f t="shared" si="45"/>
        <v>100</v>
      </c>
      <c r="D192" s="20">
        <v>116.13342892991575</v>
      </c>
      <c r="E192" s="21">
        <f t="shared" si="46"/>
        <v>62.555339961531566</v>
      </c>
      <c r="F192" s="20">
        <v>69.51567632845558</v>
      </c>
      <c r="G192" s="21">
        <f t="shared" si="49"/>
        <v>37.44466003846844</v>
      </c>
      <c r="H192" s="20">
        <f t="shared" si="48"/>
        <v>0.5985845502797212</v>
      </c>
    </row>
    <row r="193" spans="1:8" s="17" customFormat="1" ht="10.5" customHeight="1">
      <c r="A193" s="28" t="s">
        <v>230</v>
      </c>
      <c r="B193" s="20">
        <f t="shared" si="44"/>
        <v>88.15739635174059</v>
      </c>
      <c r="C193" s="21">
        <f t="shared" si="45"/>
        <v>100</v>
      </c>
      <c r="D193" s="20">
        <v>55.14715898906614</v>
      </c>
      <c r="E193" s="21">
        <f t="shared" si="46"/>
        <v>62.55533996153155</v>
      </c>
      <c r="F193" s="20">
        <v>33.010237362674445</v>
      </c>
      <c r="G193" s="21">
        <f t="shared" si="49"/>
        <v>37.44466003846844</v>
      </c>
      <c r="H193" s="20">
        <f t="shared" si="48"/>
        <v>0.5985845502797212</v>
      </c>
    </row>
    <row r="194" spans="1:8" s="17" customFormat="1" ht="10.5" customHeight="1">
      <c r="A194" s="28" t="s">
        <v>231</v>
      </c>
      <c r="B194" s="20">
        <f t="shared" si="44"/>
        <v>56.00587532934108</v>
      </c>
      <c r="C194" s="21">
        <f t="shared" si="45"/>
        <v>100</v>
      </c>
      <c r="D194" s="20">
        <v>35.03466571070084</v>
      </c>
      <c r="E194" s="21">
        <f t="shared" si="46"/>
        <v>62.55533996153155</v>
      </c>
      <c r="F194" s="20">
        <v>20.971209618640234</v>
      </c>
      <c r="G194" s="21">
        <f t="shared" si="49"/>
        <v>37.44466003846844</v>
      </c>
      <c r="H194" s="20">
        <f t="shared" si="48"/>
        <v>0.5985845502797212</v>
      </c>
    </row>
    <row r="195" spans="1:8" s="17" customFormat="1" ht="10.5" customHeight="1">
      <c r="A195" s="28" t="s">
        <v>232</v>
      </c>
      <c r="B195" s="20">
        <f t="shared" si="44"/>
        <v>129.64322992903027</v>
      </c>
      <c r="C195" s="21">
        <f t="shared" si="45"/>
        <v>100</v>
      </c>
      <c r="D195" s="20">
        <v>81.09876321921493</v>
      </c>
      <c r="E195" s="21">
        <f t="shared" si="46"/>
        <v>62.55533996153157</v>
      </c>
      <c r="F195" s="20">
        <v>48.54446670981535</v>
      </c>
      <c r="G195" s="21">
        <f t="shared" si="49"/>
        <v>37.44466003846844</v>
      </c>
      <c r="H195" s="20">
        <f t="shared" si="48"/>
        <v>0.598584550279721</v>
      </c>
    </row>
    <row r="196" spans="1:8" s="17" customFormat="1" ht="10.5" customHeight="1">
      <c r="A196" s="28"/>
      <c r="B196" s="20"/>
      <c r="C196" s="21"/>
      <c r="D196" s="20"/>
      <c r="E196" s="21"/>
      <c r="F196" s="20"/>
      <c r="G196" s="21"/>
      <c r="H196" s="20"/>
    </row>
    <row r="197" spans="1:8" s="17" customFormat="1" ht="10.5" customHeight="1">
      <c r="A197" s="23" t="s">
        <v>9</v>
      </c>
      <c r="B197" s="18">
        <f aca="true" t="shared" si="50" ref="B197:B204">SUM(D197,F197)</f>
        <v>546.7259366154468</v>
      </c>
      <c r="C197" s="19">
        <f aca="true" t="shared" si="51" ref="C197:C204">B197/$B197*100</f>
        <v>100</v>
      </c>
      <c r="D197" s="18">
        <v>434.31</v>
      </c>
      <c r="E197" s="19">
        <f aca="true" t="shared" si="52" ref="E197:E204">D197/$B197*100</f>
        <v>79.43833846417327</v>
      </c>
      <c r="F197" s="18">
        <v>112.41593661544682</v>
      </c>
      <c r="G197" s="19">
        <f aca="true" t="shared" si="53" ref="G197:G204">F197/$B197*100</f>
        <v>20.56166153582674</v>
      </c>
      <c r="H197" s="18">
        <f aca="true" t="shared" si="54" ref="H197:H204">F197/D197</f>
        <v>0.25883801113363</v>
      </c>
    </row>
    <row r="198" spans="1:8" s="17" customFormat="1" ht="10.5" customHeight="1">
      <c r="A198" s="28" t="s">
        <v>233</v>
      </c>
      <c r="B198" s="20">
        <f t="shared" si="50"/>
        <v>125.50878551210212</v>
      </c>
      <c r="C198" s="21">
        <f t="shared" si="51"/>
        <v>100</v>
      </c>
      <c r="D198" s="20">
        <v>99.27085714285714</v>
      </c>
      <c r="E198" s="21">
        <f t="shared" si="52"/>
        <v>79.0947476209026</v>
      </c>
      <c r="F198" s="20">
        <v>26.23792836924499</v>
      </c>
      <c r="G198" s="21">
        <f t="shared" si="53"/>
        <v>20.905252379097405</v>
      </c>
      <c r="H198" s="20">
        <f t="shared" si="54"/>
        <v>0.2643064553324741</v>
      </c>
    </row>
    <row r="199" spans="1:8" s="17" customFormat="1" ht="10.5" customHeight="1">
      <c r="A199" s="28" t="s">
        <v>234</v>
      </c>
      <c r="B199" s="20">
        <f t="shared" si="50"/>
        <v>11.373398676586254</v>
      </c>
      <c r="C199" s="21">
        <f t="shared" si="51"/>
        <v>100</v>
      </c>
      <c r="D199" s="20">
        <v>9.06801098901099</v>
      </c>
      <c r="E199" s="21">
        <f t="shared" si="52"/>
        <v>79.73000197099192</v>
      </c>
      <c r="F199" s="20">
        <v>2.3053876875752635</v>
      </c>
      <c r="G199" s="21">
        <f t="shared" si="53"/>
        <v>20.269998029008068</v>
      </c>
      <c r="H199" s="20">
        <f t="shared" si="54"/>
        <v>0.25423300549249805</v>
      </c>
    </row>
    <row r="200" spans="1:8" s="17" customFormat="1" ht="10.5" customHeight="1">
      <c r="A200" s="28" t="s">
        <v>235</v>
      </c>
      <c r="B200" s="20">
        <f t="shared" si="50"/>
        <v>62.25439275605106</v>
      </c>
      <c r="C200" s="21">
        <f t="shared" si="51"/>
        <v>100</v>
      </c>
      <c r="D200" s="20">
        <v>49.63542857142857</v>
      </c>
      <c r="E200" s="21">
        <f t="shared" si="52"/>
        <v>79.73000197099194</v>
      </c>
      <c r="F200" s="20">
        <v>12.618964184622495</v>
      </c>
      <c r="G200" s="21">
        <f t="shared" si="53"/>
        <v>20.269998029008075</v>
      </c>
      <c r="H200" s="20">
        <f t="shared" si="54"/>
        <v>0.25423300549249805</v>
      </c>
    </row>
    <row r="201" spans="1:8" s="17" customFormat="1" ht="10.5" customHeight="1">
      <c r="A201" s="28" t="s">
        <v>236</v>
      </c>
      <c r="B201" s="20">
        <f t="shared" si="50"/>
        <v>41.30339519391849</v>
      </c>
      <c r="C201" s="21">
        <f t="shared" si="51"/>
        <v>100</v>
      </c>
      <c r="D201" s="20">
        <v>32.9311978021978</v>
      </c>
      <c r="E201" s="21">
        <f t="shared" si="52"/>
        <v>79.73000197099194</v>
      </c>
      <c r="F201" s="20">
        <v>8.372197391720693</v>
      </c>
      <c r="G201" s="21">
        <f t="shared" si="53"/>
        <v>20.269998029008075</v>
      </c>
      <c r="H201" s="20">
        <f t="shared" si="54"/>
        <v>0.25423300549249805</v>
      </c>
    </row>
    <row r="202" spans="1:8" s="17" customFormat="1" ht="10.5" customHeight="1">
      <c r="A202" s="28" t="s">
        <v>237</v>
      </c>
      <c r="B202" s="20">
        <f t="shared" si="50"/>
        <v>73.02919150229067</v>
      </c>
      <c r="C202" s="21">
        <f t="shared" si="51"/>
        <v>100</v>
      </c>
      <c r="D202" s="20">
        <v>58.226175824175826</v>
      </c>
      <c r="E202" s="21">
        <f t="shared" si="52"/>
        <v>79.73000197099194</v>
      </c>
      <c r="F202" s="20">
        <v>14.803015678114848</v>
      </c>
      <c r="G202" s="21">
        <f t="shared" si="53"/>
        <v>20.26999802900807</v>
      </c>
      <c r="H202" s="20">
        <f t="shared" si="54"/>
        <v>0.254233005492498</v>
      </c>
    </row>
    <row r="203" spans="1:8" s="17" customFormat="1" ht="10.5" customHeight="1">
      <c r="A203" s="28" t="s">
        <v>238</v>
      </c>
      <c r="B203" s="20">
        <f t="shared" si="50"/>
        <v>51.28239414911817</v>
      </c>
      <c r="C203" s="21">
        <f t="shared" si="51"/>
        <v>100</v>
      </c>
      <c r="D203" s="20">
        <v>40.09015384615385</v>
      </c>
      <c r="E203" s="21">
        <f t="shared" si="52"/>
        <v>78.17527732730322</v>
      </c>
      <c r="F203" s="20">
        <v>11.192240302964324</v>
      </c>
      <c r="G203" s="21">
        <f t="shared" si="53"/>
        <v>21.824722672696787</v>
      </c>
      <c r="H203" s="20">
        <f t="shared" si="54"/>
        <v>0.2791767860486293</v>
      </c>
    </row>
    <row r="204" spans="1:8" s="17" customFormat="1" ht="10.5" customHeight="1">
      <c r="A204" s="28" t="s">
        <v>239</v>
      </c>
      <c r="B204" s="20">
        <f t="shared" si="50"/>
        <v>181.97437882538006</v>
      </c>
      <c r="C204" s="21">
        <f t="shared" si="51"/>
        <v>100</v>
      </c>
      <c r="D204" s="20">
        <v>145.08817582417583</v>
      </c>
      <c r="E204" s="21">
        <f t="shared" si="52"/>
        <v>79.73000197099192</v>
      </c>
      <c r="F204" s="20">
        <v>36.886203001204215</v>
      </c>
      <c r="G204" s="21">
        <f t="shared" si="53"/>
        <v>20.269998029008068</v>
      </c>
      <c r="H204" s="20">
        <f t="shared" si="54"/>
        <v>0.25423300549249805</v>
      </c>
    </row>
    <row r="205" spans="1:8" s="17" customFormat="1" ht="10.5" customHeight="1">
      <c r="A205" s="28"/>
      <c r="B205" s="20"/>
      <c r="C205" s="21"/>
      <c r="D205" s="20"/>
      <c r="E205" s="21"/>
      <c r="F205" s="20"/>
      <c r="G205" s="21"/>
      <c r="H205" s="20"/>
    </row>
    <row r="206" spans="1:8" s="17" customFormat="1" ht="10.5" customHeight="1">
      <c r="A206" s="23" t="s">
        <v>10</v>
      </c>
      <c r="B206" s="18">
        <f aca="true" t="shared" si="55" ref="B206:B213">SUM(D206,F206)</f>
        <v>3127.915477153255</v>
      </c>
      <c r="C206" s="19">
        <f aca="true" t="shared" si="56" ref="C206:C213">B206/$B206*100</f>
        <v>100</v>
      </c>
      <c r="D206" s="18">
        <v>2088</v>
      </c>
      <c r="E206" s="19">
        <f aca="true" t="shared" si="57" ref="E206:E213">D206/$B206*100</f>
        <v>66.75372193561664</v>
      </c>
      <c r="F206" s="18">
        <v>1039.915477153255</v>
      </c>
      <c r="G206" s="19">
        <f aca="true" t="shared" si="58" ref="G206:G213">F206/$B206*100</f>
        <v>33.246278064383375</v>
      </c>
      <c r="H206" s="18">
        <f aca="true" t="shared" si="59" ref="H206:H213">F206/D206</f>
        <v>0.4980438108971528</v>
      </c>
    </row>
    <row r="207" spans="1:8" s="17" customFormat="1" ht="10.5" customHeight="1">
      <c r="A207" s="28" t="s">
        <v>240</v>
      </c>
      <c r="B207" s="20">
        <f t="shared" si="55"/>
        <v>115.79370842735958</v>
      </c>
      <c r="C207" s="21">
        <f t="shared" si="56"/>
        <v>100</v>
      </c>
      <c r="D207" s="20">
        <v>65.10967741935484</v>
      </c>
      <c r="E207" s="21">
        <f t="shared" si="57"/>
        <v>56.22902859199802</v>
      </c>
      <c r="F207" s="20">
        <v>50.68403100800473</v>
      </c>
      <c r="G207" s="21">
        <f t="shared" si="58"/>
        <v>43.77097140800198</v>
      </c>
      <c r="H207" s="20">
        <f t="shared" si="59"/>
        <v>0.7784408250337627</v>
      </c>
    </row>
    <row r="208" spans="1:8" s="17" customFormat="1" ht="10.5" customHeight="1">
      <c r="A208" s="28" t="s">
        <v>241</v>
      </c>
      <c r="B208" s="20">
        <f t="shared" si="55"/>
        <v>285.36945891705693</v>
      </c>
      <c r="C208" s="21">
        <f t="shared" si="56"/>
        <v>100</v>
      </c>
      <c r="D208" s="20">
        <v>155.4774193548387</v>
      </c>
      <c r="E208" s="21">
        <f t="shared" si="57"/>
        <v>54.482851789696404</v>
      </c>
      <c r="F208" s="20">
        <v>129.8920395622182</v>
      </c>
      <c r="G208" s="21">
        <f t="shared" si="58"/>
        <v>45.51714821030358</v>
      </c>
      <c r="H208" s="20">
        <f t="shared" si="59"/>
        <v>0.8354398992548995</v>
      </c>
    </row>
    <row r="209" spans="1:8" s="17" customFormat="1" ht="10.5" customHeight="1">
      <c r="A209" s="28" t="s">
        <v>242</v>
      </c>
      <c r="B209" s="20">
        <f t="shared" si="55"/>
        <v>1233.0994067515185</v>
      </c>
      <c r="C209" s="21">
        <f t="shared" si="56"/>
        <v>100</v>
      </c>
      <c r="D209" s="20">
        <v>844.7419354838709</v>
      </c>
      <c r="E209" s="21">
        <f t="shared" si="57"/>
        <v>68.50558283125461</v>
      </c>
      <c r="F209" s="20">
        <v>388.35747126764755</v>
      </c>
      <c r="G209" s="21">
        <f t="shared" si="58"/>
        <v>31.494417168745372</v>
      </c>
      <c r="H209" s="20">
        <f t="shared" si="59"/>
        <v>0.4597350444608804</v>
      </c>
    </row>
    <row r="210" spans="1:8" s="17" customFormat="1" ht="10.5" customHeight="1">
      <c r="A210" s="28" t="s">
        <v>243</v>
      </c>
      <c r="B210" s="20">
        <f t="shared" si="55"/>
        <v>320.0483551930744</v>
      </c>
      <c r="C210" s="21">
        <f t="shared" si="56"/>
        <v>100</v>
      </c>
      <c r="D210" s="20">
        <v>213.29032258064515</v>
      </c>
      <c r="E210" s="21">
        <f t="shared" si="57"/>
        <v>66.64315536068737</v>
      </c>
      <c r="F210" s="20">
        <v>106.75803261242929</v>
      </c>
      <c r="G210" s="21">
        <f t="shared" si="58"/>
        <v>33.35684463931263</v>
      </c>
      <c r="H210" s="20">
        <f t="shared" si="59"/>
        <v>0.500529191014112</v>
      </c>
    </row>
    <row r="211" spans="1:8" s="17" customFormat="1" ht="10.5" customHeight="1">
      <c r="A211" s="28" t="s">
        <v>244</v>
      </c>
      <c r="B211" s="20">
        <f t="shared" si="55"/>
        <v>569.2306309350665</v>
      </c>
      <c r="C211" s="21">
        <f t="shared" si="56"/>
        <v>100</v>
      </c>
      <c r="D211" s="20">
        <v>378.8709677419355</v>
      </c>
      <c r="E211" s="21">
        <f t="shared" si="57"/>
        <v>66.55842942245921</v>
      </c>
      <c r="F211" s="20">
        <v>190.35966319313098</v>
      </c>
      <c r="G211" s="21">
        <f t="shared" si="58"/>
        <v>33.44157057754079</v>
      </c>
      <c r="H211" s="20">
        <f t="shared" si="59"/>
        <v>0.5024392983386173</v>
      </c>
    </row>
    <row r="212" spans="1:8" s="17" customFormat="1" ht="10.5" customHeight="1">
      <c r="A212" s="28" t="s">
        <v>245</v>
      </c>
      <c r="B212" s="20">
        <f t="shared" si="55"/>
        <v>116.1481215134202</v>
      </c>
      <c r="C212" s="21">
        <f t="shared" si="56"/>
        <v>100</v>
      </c>
      <c r="D212" s="20">
        <v>72.96774193548386</v>
      </c>
      <c r="E212" s="21">
        <f t="shared" si="57"/>
        <v>62.82300650644005</v>
      </c>
      <c r="F212" s="20">
        <v>43.180379577936336</v>
      </c>
      <c r="G212" s="21">
        <f t="shared" si="58"/>
        <v>37.176993493559955</v>
      </c>
      <c r="H212" s="20">
        <f t="shared" si="59"/>
        <v>0.5917735485924079</v>
      </c>
    </row>
    <row r="213" spans="1:8" s="17" customFormat="1" ht="10.5" customHeight="1">
      <c r="A213" s="28" t="s">
        <v>246</v>
      </c>
      <c r="B213" s="20">
        <f t="shared" si="55"/>
        <v>488.225795415759</v>
      </c>
      <c r="C213" s="21">
        <f t="shared" si="56"/>
        <v>100</v>
      </c>
      <c r="D213" s="20">
        <v>357.541935483871</v>
      </c>
      <c r="E213" s="21">
        <f t="shared" si="57"/>
        <v>73.23290552056935</v>
      </c>
      <c r="F213" s="20">
        <v>130.68385993188804</v>
      </c>
      <c r="G213" s="21">
        <f t="shared" si="58"/>
        <v>26.767094479430654</v>
      </c>
      <c r="H213" s="20">
        <f t="shared" si="59"/>
        <v>0.36550638390159773</v>
      </c>
    </row>
    <row r="214" spans="1:8" s="17" customFormat="1" ht="10.5" customHeight="1">
      <c r="A214" s="28"/>
      <c r="B214" s="20"/>
      <c r="C214" s="21"/>
      <c r="D214" s="20"/>
      <c r="E214" s="21"/>
      <c r="F214" s="20"/>
      <c r="G214" s="21"/>
      <c r="H214" s="20"/>
    </row>
    <row r="215" spans="1:8" s="17" customFormat="1" ht="10.5" customHeight="1">
      <c r="A215" s="29" t="s">
        <v>251</v>
      </c>
      <c r="B215" s="18">
        <f aca="true" t="shared" si="60" ref="B215:B231">SUM(D215,F215)</f>
        <v>41306.68225283057</v>
      </c>
      <c r="C215" s="19">
        <f aca="true" t="shared" si="61" ref="C215:C231">B215/$B215*100</f>
        <v>100</v>
      </c>
      <c r="D215" s="18">
        <v>23717.38</v>
      </c>
      <c r="E215" s="19">
        <f aca="true" t="shared" si="62" ref="E215:E231">D215/$B215*100</f>
        <v>57.417780142278914</v>
      </c>
      <c r="F215" s="18">
        <v>17589.30225283057</v>
      </c>
      <c r="G215" s="19">
        <f aca="true" t="shared" si="63" ref="G215:G230">F215/$B215*100</f>
        <v>42.582219857721086</v>
      </c>
      <c r="H215" s="18">
        <f aca="true" t="shared" si="64" ref="H215:H231">F215/D215</f>
        <v>0.7416207967672048</v>
      </c>
    </row>
    <row r="216" spans="1:8" s="17" customFormat="1" ht="10.5" customHeight="1">
      <c r="A216" s="28" t="s">
        <v>34</v>
      </c>
      <c r="B216" s="20">
        <f t="shared" si="60"/>
        <v>4807.786434745249</v>
      </c>
      <c r="C216" s="21">
        <f t="shared" si="61"/>
        <v>100</v>
      </c>
      <c r="D216" s="20">
        <v>3307.6</v>
      </c>
      <c r="E216" s="21">
        <f t="shared" si="62"/>
        <v>68.79673306818297</v>
      </c>
      <c r="F216" s="20">
        <v>1500.1864347452488</v>
      </c>
      <c r="G216" s="21">
        <f t="shared" si="63"/>
        <v>31.203266931817026</v>
      </c>
      <c r="H216" s="20">
        <f t="shared" si="64"/>
        <v>0.4535573935014055</v>
      </c>
    </row>
    <row r="217" spans="1:8" s="17" customFormat="1" ht="10.5" customHeight="1">
      <c r="A217" s="28" t="s">
        <v>38</v>
      </c>
      <c r="B217" s="20">
        <f t="shared" si="60"/>
        <v>9611.281620248687</v>
      </c>
      <c r="C217" s="21">
        <f t="shared" si="61"/>
        <v>100</v>
      </c>
      <c r="D217" s="20">
        <v>6015</v>
      </c>
      <c r="E217" s="21">
        <f t="shared" si="62"/>
        <v>62.58270475945502</v>
      </c>
      <c r="F217" s="20">
        <v>3596.2816202486856</v>
      </c>
      <c r="G217" s="21">
        <f t="shared" si="63"/>
        <v>37.41729524054497</v>
      </c>
      <c r="H217" s="20">
        <f t="shared" si="64"/>
        <v>0.59788555615107</v>
      </c>
    </row>
    <row r="218" spans="1:8" s="17" customFormat="1" ht="10.5" customHeight="1">
      <c r="A218" s="28" t="s">
        <v>44</v>
      </c>
      <c r="B218" s="20">
        <f t="shared" si="60"/>
        <v>349.5797639506672</v>
      </c>
      <c r="C218" s="21">
        <f t="shared" si="61"/>
        <v>100</v>
      </c>
      <c r="D218" s="20">
        <v>149.3</v>
      </c>
      <c r="E218" s="21">
        <f t="shared" si="62"/>
        <v>42.70842176696168</v>
      </c>
      <c r="F218" s="20">
        <v>200.2797639506672</v>
      </c>
      <c r="G218" s="21">
        <f t="shared" si="63"/>
        <v>57.29157823303832</v>
      </c>
      <c r="H218" s="20">
        <f t="shared" si="64"/>
        <v>1.3414585663139127</v>
      </c>
    </row>
    <row r="219" spans="1:8" s="17" customFormat="1" ht="10.5" customHeight="1">
      <c r="A219" s="28" t="s">
        <v>45</v>
      </c>
      <c r="B219" s="20">
        <f t="shared" si="60"/>
        <v>1784.877815406389</v>
      </c>
      <c r="C219" s="21">
        <f t="shared" si="61"/>
        <v>100</v>
      </c>
      <c r="D219" s="20">
        <v>1081.1</v>
      </c>
      <c r="E219" s="21">
        <f t="shared" si="62"/>
        <v>60.56997239073478</v>
      </c>
      <c r="F219" s="20">
        <v>703.7778154063891</v>
      </c>
      <c r="G219" s="21">
        <f t="shared" si="63"/>
        <v>39.430027609265224</v>
      </c>
      <c r="H219" s="20">
        <f t="shared" si="64"/>
        <v>0.6509830870468867</v>
      </c>
    </row>
    <row r="220" spans="1:8" s="17" customFormat="1" ht="10.5" customHeight="1">
      <c r="A220" s="28" t="s">
        <v>69</v>
      </c>
      <c r="B220" s="20">
        <f t="shared" si="60"/>
        <v>2882.0061463809143</v>
      </c>
      <c r="C220" s="21">
        <f t="shared" si="61"/>
        <v>100</v>
      </c>
      <c r="D220" s="20">
        <v>1071.5</v>
      </c>
      <c r="E220" s="21">
        <f t="shared" si="62"/>
        <v>37.178963040919896</v>
      </c>
      <c r="F220" s="20">
        <v>1810.506146380914</v>
      </c>
      <c r="G220" s="21">
        <f t="shared" si="63"/>
        <v>62.82103695908009</v>
      </c>
      <c r="H220" s="20">
        <f t="shared" si="64"/>
        <v>1.6896930904161587</v>
      </c>
    </row>
    <row r="221" spans="1:8" s="17" customFormat="1" ht="10.5" customHeight="1">
      <c r="A221" s="28" t="s">
        <v>70</v>
      </c>
      <c r="B221" s="20">
        <f t="shared" si="60"/>
        <v>1636.6390921957136</v>
      </c>
      <c r="C221" s="21">
        <f t="shared" si="61"/>
        <v>100</v>
      </c>
      <c r="D221" s="20">
        <v>603.9</v>
      </c>
      <c r="E221" s="21">
        <f t="shared" si="62"/>
        <v>36.898788674894</v>
      </c>
      <c r="F221" s="20">
        <v>1032.7390921957137</v>
      </c>
      <c r="G221" s="21">
        <f t="shared" si="63"/>
        <v>63.10121132510601</v>
      </c>
      <c r="H221" s="20">
        <f t="shared" si="64"/>
        <v>1.7101160658978536</v>
      </c>
    </row>
    <row r="222" spans="1:8" s="14" customFormat="1" ht="10.5" customHeight="1">
      <c r="A222" s="28" t="s">
        <v>73</v>
      </c>
      <c r="B222" s="20">
        <f t="shared" si="60"/>
        <v>52.46648554387384</v>
      </c>
      <c r="C222" s="21">
        <f t="shared" si="61"/>
        <v>100</v>
      </c>
      <c r="D222" s="20">
        <v>42.3</v>
      </c>
      <c r="E222" s="21">
        <f t="shared" si="62"/>
        <v>80.62289585725661</v>
      </c>
      <c r="F222" s="20">
        <v>10.166485543873838</v>
      </c>
      <c r="G222" s="21">
        <f t="shared" si="63"/>
        <v>19.377104142743388</v>
      </c>
      <c r="H222" s="20">
        <f t="shared" si="64"/>
        <v>0.24034244784571723</v>
      </c>
    </row>
    <row r="223" spans="1:8" s="17" customFormat="1" ht="10.5" customHeight="1">
      <c r="A223" s="28" t="s">
        <v>77</v>
      </c>
      <c r="B223" s="20">
        <f t="shared" si="60"/>
        <v>8930.522516932875</v>
      </c>
      <c r="C223" s="21">
        <f t="shared" si="61"/>
        <v>100</v>
      </c>
      <c r="D223" s="20">
        <v>5466.9</v>
      </c>
      <c r="E223" s="21">
        <f t="shared" si="62"/>
        <v>61.2159029847849</v>
      </c>
      <c r="F223" s="20">
        <v>3463.6225169328754</v>
      </c>
      <c r="G223" s="21">
        <f t="shared" si="63"/>
        <v>38.784097015215096</v>
      </c>
      <c r="H223" s="20">
        <f t="shared" si="64"/>
        <v>0.6335624425054192</v>
      </c>
    </row>
    <row r="224" spans="1:8" s="17" customFormat="1" ht="10.5" customHeight="1">
      <c r="A224" s="28" t="s">
        <v>78</v>
      </c>
      <c r="B224" s="20">
        <f t="shared" si="60"/>
        <v>3929.8653305701578</v>
      </c>
      <c r="C224" s="21">
        <f t="shared" si="61"/>
        <v>100</v>
      </c>
      <c r="D224" s="20">
        <v>2340</v>
      </c>
      <c r="E224" s="21">
        <f t="shared" si="62"/>
        <v>59.5440251297493</v>
      </c>
      <c r="F224" s="20">
        <v>1589.8653305701578</v>
      </c>
      <c r="G224" s="21">
        <f t="shared" si="63"/>
        <v>40.45597487025071</v>
      </c>
      <c r="H224" s="20">
        <f t="shared" si="64"/>
        <v>0.6794296284487854</v>
      </c>
    </row>
    <row r="225" spans="1:8" s="17" customFormat="1" ht="10.5" customHeight="1">
      <c r="A225" s="28" t="s">
        <v>87</v>
      </c>
      <c r="B225" s="20">
        <f t="shared" si="60"/>
        <v>118.16953346138294</v>
      </c>
      <c r="C225" s="21">
        <f t="shared" si="61"/>
        <v>100</v>
      </c>
      <c r="D225" s="20">
        <v>78</v>
      </c>
      <c r="E225" s="21">
        <f t="shared" si="62"/>
        <v>66.00686125708528</v>
      </c>
      <c r="F225" s="20">
        <v>40.16953346138293</v>
      </c>
      <c r="G225" s="21">
        <f t="shared" si="63"/>
        <v>33.99313874291472</v>
      </c>
      <c r="H225" s="20">
        <f t="shared" si="64"/>
        <v>0.5149940187356786</v>
      </c>
    </row>
    <row r="226" spans="1:8" s="17" customFormat="1" ht="10.5" customHeight="1">
      <c r="A226" s="28" t="s">
        <v>89</v>
      </c>
      <c r="B226" s="20">
        <f t="shared" si="60"/>
        <v>3203.277303629195</v>
      </c>
      <c r="C226" s="21">
        <f t="shared" si="61"/>
        <v>100</v>
      </c>
      <c r="D226" s="20">
        <v>1308.6</v>
      </c>
      <c r="E226" s="21">
        <f t="shared" si="62"/>
        <v>40.85191121347516</v>
      </c>
      <c r="F226" s="20">
        <v>1894.6773036291952</v>
      </c>
      <c r="G226" s="21">
        <f t="shared" si="63"/>
        <v>59.148088786524845</v>
      </c>
      <c r="H226" s="20">
        <f t="shared" si="64"/>
        <v>1.4478658899810448</v>
      </c>
    </row>
    <row r="227" spans="1:8" s="17" customFormat="1" ht="10.5" customHeight="1">
      <c r="A227" s="28" t="s">
        <v>95</v>
      </c>
      <c r="B227" s="20">
        <f t="shared" si="60"/>
        <v>1584.652576577032</v>
      </c>
      <c r="C227" s="21">
        <f t="shared" si="61"/>
        <v>100</v>
      </c>
      <c r="D227" s="20">
        <v>984</v>
      </c>
      <c r="E227" s="21">
        <f t="shared" si="62"/>
        <v>62.09562995350776</v>
      </c>
      <c r="F227" s="20">
        <v>600.6525765770319</v>
      </c>
      <c r="G227" s="21">
        <f t="shared" si="63"/>
        <v>37.90437004649223</v>
      </c>
      <c r="H227" s="20">
        <f t="shared" si="64"/>
        <v>0.6104192851392601</v>
      </c>
    </row>
    <row r="228" spans="1:8" s="17" customFormat="1" ht="10.5" customHeight="1">
      <c r="A228" s="28" t="s">
        <v>100</v>
      </c>
      <c r="B228" s="20">
        <f t="shared" si="60"/>
        <v>670.3935857258391</v>
      </c>
      <c r="C228" s="21">
        <f t="shared" si="61"/>
        <v>100</v>
      </c>
      <c r="D228" s="20">
        <v>359.6</v>
      </c>
      <c r="E228" s="21">
        <f t="shared" si="62"/>
        <v>53.64013135815716</v>
      </c>
      <c r="F228" s="20">
        <v>310.793585725839</v>
      </c>
      <c r="G228" s="21">
        <f t="shared" si="63"/>
        <v>46.35986864184283</v>
      </c>
      <c r="H228" s="20">
        <f t="shared" si="64"/>
        <v>0.8642758223744132</v>
      </c>
    </row>
    <row r="229" spans="1:8" s="17" customFormat="1" ht="10.5" customHeight="1">
      <c r="A229" s="28" t="s">
        <v>111</v>
      </c>
      <c r="B229" s="20">
        <f t="shared" si="60"/>
        <v>77.82311286898505</v>
      </c>
      <c r="C229" s="21">
        <f t="shared" si="61"/>
        <v>100</v>
      </c>
      <c r="D229" s="20">
        <v>42.28</v>
      </c>
      <c r="E229" s="21">
        <f t="shared" si="62"/>
        <v>54.32833311509685</v>
      </c>
      <c r="F229" s="20">
        <v>35.54311286898504</v>
      </c>
      <c r="G229" s="21">
        <f t="shared" si="63"/>
        <v>45.671666884903146</v>
      </c>
      <c r="H229" s="20">
        <f t="shared" si="64"/>
        <v>0.8406601908463822</v>
      </c>
    </row>
    <row r="230" spans="1:8" s="17" customFormat="1" ht="10.5" customHeight="1">
      <c r="A230" s="28" t="s">
        <v>112</v>
      </c>
      <c r="B230" s="20">
        <f t="shared" si="60"/>
        <v>649.0995690962394</v>
      </c>
      <c r="C230" s="21">
        <f t="shared" si="61"/>
        <v>100</v>
      </c>
      <c r="D230" s="20">
        <v>462.3</v>
      </c>
      <c r="E230" s="21">
        <f t="shared" si="62"/>
        <v>71.22173885335866</v>
      </c>
      <c r="F230" s="20">
        <v>186.79956909623937</v>
      </c>
      <c r="G230" s="21">
        <f t="shared" si="63"/>
        <v>28.77826114664133</v>
      </c>
      <c r="H230" s="20">
        <f t="shared" si="64"/>
        <v>0.4040656913178442</v>
      </c>
    </row>
    <row r="231" spans="1:8" s="17" customFormat="1" ht="10.5" customHeight="1">
      <c r="A231" s="28" t="s">
        <v>121</v>
      </c>
      <c r="B231" s="20">
        <f t="shared" si="60"/>
        <v>1018.2413654973716</v>
      </c>
      <c r="C231" s="21">
        <f t="shared" si="61"/>
        <v>100</v>
      </c>
      <c r="D231" s="20">
        <v>405</v>
      </c>
      <c r="E231" s="21">
        <f t="shared" si="62"/>
        <v>39.77445954596169</v>
      </c>
      <c r="F231" s="20">
        <v>613.2413654973716</v>
      </c>
      <c r="G231" s="21">
        <f>F231/$B231*100</f>
        <v>60.22554045403831</v>
      </c>
      <c r="H231" s="20">
        <f t="shared" si="64"/>
        <v>1.5141762111046213</v>
      </c>
    </row>
    <row r="232" spans="1:8" s="17" customFormat="1" ht="10.5" customHeight="1">
      <c r="A232" s="28"/>
      <c r="B232" s="20"/>
      <c r="C232" s="21"/>
      <c r="D232" s="20"/>
      <c r="E232" s="21"/>
      <c r="F232" s="20"/>
      <c r="G232" s="21"/>
      <c r="H232" s="20"/>
    </row>
    <row r="233" spans="1:8" s="17" customFormat="1" ht="10.5" customHeight="1">
      <c r="A233" s="28"/>
      <c r="B233" s="20"/>
      <c r="C233" s="21"/>
      <c r="D233" s="20"/>
      <c r="E233" s="21"/>
      <c r="F233" s="20"/>
      <c r="G233" s="21"/>
      <c r="H233" s="20"/>
    </row>
    <row r="234" spans="1:8" s="17" customFormat="1" ht="10.5" customHeight="1">
      <c r="A234" s="27" t="s">
        <v>252</v>
      </c>
      <c r="B234" s="15"/>
      <c r="C234" s="15"/>
      <c r="D234" s="16"/>
      <c r="E234" s="15"/>
      <c r="F234" s="16"/>
      <c r="G234" s="15"/>
      <c r="H234" s="16"/>
    </row>
    <row r="235" spans="1:8" s="17" customFormat="1" ht="10.5" customHeight="1">
      <c r="A235" s="23" t="s">
        <v>3</v>
      </c>
      <c r="B235" s="18">
        <f aca="true" t="shared" si="65" ref="B235:B279">SUM(D235,F235)</f>
        <v>13909.409858471492</v>
      </c>
      <c r="C235" s="19">
        <f aca="true" t="shared" si="66" ref="C235:C279">B235/$B235*100</f>
        <v>100</v>
      </c>
      <c r="D235" s="18">
        <v>9118.21</v>
      </c>
      <c r="E235" s="19">
        <f aca="true" t="shared" si="67" ref="E235:E279">D235/$B235*100</f>
        <v>65.55425494523462</v>
      </c>
      <c r="F235" s="18">
        <v>4791.199858471492</v>
      </c>
      <c r="G235" s="19">
        <f aca="true" t="shared" si="68" ref="G235:G250">F235/$B235*100</f>
        <v>34.44574505476538</v>
      </c>
      <c r="H235" s="18">
        <f aca="true" t="shared" si="69" ref="H235:H279">F235/D235</f>
        <v>0.5254539935438526</v>
      </c>
    </row>
    <row r="236" spans="1:8" s="17" customFormat="1" ht="10.5" customHeight="1">
      <c r="A236" s="28" t="s">
        <v>136</v>
      </c>
      <c r="B236" s="20">
        <f t="shared" si="65"/>
        <v>865.7040250310131</v>
      </c>
      <c r="C236" s="21">
        <f t="shared" si="66"/>
        <v>100</v>
      </c>
      <c r="D236" s="20">
        <v>678.05</v>
      </c>
      <c r="E236" s="21">
        <f t="shared" si="67"/>
        <v>78.32353557276222</v>
      </c>
      <c r="F236" s="20">
        <v>187.6540250310131</v>
      </c>
      <c r="G236" s="21">
        <f t="shared" si="68"/>
        <v>21.676464427237768</v>
      </c>
      <c r="H236" s="20">
        <f t="shared" si="69"/>
        <v>0.276755438435238</v>
      </c>
    </row>
    <row r="237" spans="1:8" s="17" customFormat="1" ht="10.5" customHeight="1">
      <c r="A237" s="28" t="s">
        <v>137</v>
      </c>
      <c r="B237" s="20">
        <f t="shared" si="65"/>
        <v>57.09540695880771</v>
      </c>
      <c r="C237" s="21">
        <f t="shared" si="66"/>
        <v>100</v>
      </c>
      <c r="D237" s="20">
        <v>41.62</v>
      </c>
      <c r="E237" s="21">
        <f t="shared" si="67"/>
        <v>72.89553086122555</v>
      </c>
      <c r="F237" s="20">
        <v>15.47540695880771</v>
      </c>
      <c r="G237" s="21">
        <f t="shared" si="68"/>
        <v>27.10446913877444</v>
      </c>
      <c r="H237" s="20">
        <f t="shared" si="69"/>
        <v>0.37182621236923863</v>
      </c>
    </row>
    <row r="238" spans="1:8" s="17" customFormat="1" ht="10.5" customHeight="1">
      <c r="A238" s="28" t="s">
        <v>138</v>
      </c>
      <c r="B238" s="20">
        <f t="shared" si="65"/>
        <v>207.00079163908342</v>
      </c>
      <c r="C238" s="21">
        <f t="shared" si="66"/>
        <v>100</v>
      </c>
      <c r="D238" s="20">
        <v>141.24</v>
      </c>
      <c r="E238" s="21">
        <f t="shared" si="67"/>
        <v>68.23162311681361</v>
      </c>
      <c r="F238" s="20">
        <v>65.76079163908341</v>
      </c>
      <c r="G238" s="21">
        <f t="shared" si="68"/>
        <v>31.768376883186395</v>
      </c>
      <c r="H238" s="20">
        <f t="shared" si="69"/>
        <v>0.4655960892033659</v>
      </c>
    </row>
    <row r="239" spans="1:8" s="17" customFormat="1" ht="10.5" customHeight="1">
      <c r="A239" s="28" t="s">
        <v>139</v>
      </c>
      <c r="B239" s="20">
        <f t="shared" si="65"/>
        <v>88.15782830506411</v>
      </c>
      <c r="C239" s="21">
        <f t="shared" si="66"/>
        <v>100</v>
      </c>
      <c r="D239" s="20">
        <v>64.86</v>
      </c>
      <c r="E239" s="21">
        <f t="shared" si="67"/>
        <v>73.57259275439093</v>
      </c>
      <c r="F239" s="20">
        <v>23.297828305064115</v>
      </c>
      <c r="G239" s="21">
        <f t="shared" si="68"/>
        <v>26.427407245609068</v>
      </c>
      <c r="H239" s="20">
        <f t="shared" si="69"/>
        <v>0.35920179317089296</v>
      </c>
    </row>
    <row r="240" spans="1:8" s="17" customFormat="1" ht="10.5" customHeight="1">
      <c r="A240" s="28" t="s">
        <v>140</v>
      </c>
      <c r="B240" s="20">
        <f t="shared" si="65"/>
        <v>3171.9476101072128</v>
      </c>
      <c r="C240" s="21">
        <f t="shared" si="66"/>
        <v>100</v>
      </c>
      <c r="D240" s="20">
        <v>2281.94</v>
      </c>
      <c r="E240" s="21">
        <f t="shared" si="67"/>
        <v>71.94128909092763</v>
      </c>
      <c r="F240" s="20">
        <v>890.0076101072126</v>
      </c>
      <c r="G240" s="21">
        <f t="shared" si="68"/>
        <v>28.058710909072364</v>
      </c>
      <c r="H240" s="20">
        <f t="shared" si="69"/>
        <v>0.39002235383367334</v>
      </c>
    </row>
    <row r="241" spans="1:8" s="17" customFormat="1" ht="10.5" customHeight="1">
      <c r="A241" s="28" t="s">
        <v>141</v>
      </c>
      <c r="B241" s="20">
        <f t="shared" si="65"/>
        <v>524.1745039270643</v>
      </c>
      <c r="C241" s="21">
        <f t="shared" si="66"/>
        <v>100</v>
      </c>
      <c r="D241" s="20">
        <v>396.98</v>
      </c>
      <c r="E241" s="21">
        <f t="shared" si="67"/>
        <v>75.73432073209676</v>
      </c>
      <c r="F241" s="20">
        <v>127.19450392706429</v>
      </c>
      <c r="G241" s="21">
        <f t="shared" si="68"/>
        <v>24.265679267903238</v>
      </c>
      <c r="H241" s="20">
        <f t="shared" si="69"/>
        <v>0.3204053199835364</v>
      </c>
    </row>
    <row r="242" spans="1:8" s="17" customFormat="1" ht="10.5" customHeight="1">
      <c r="A242" s="28" t="s">
        <v>142</v>
      </c>
      <c r="B242" s="20">
        <f t="shared" si="65"/>
        <v>29.154256147685906</v>
      </c>
      <c r="C242" s="21">
        <f t="shared" si="66"/>
        <v>100</v>
      </c>
      <c r="D242" s="20">
        <v>20.94</v>
      </c>
      <c r="E242" s="21">
        <f t="shared" si="67"/>
        <v>71.82484743882617</v>
      </c>
      <c r="F242" s="20">
        <v>8.214256147685907</v>
      </c>
      <c r="G242" s="21">
        <f t="shared" si="68"/>
        <v>28.17515256117384</v>
      </c>
      <c r="H242" s="20">
        <f t="shared" si="69"/>
        <v>0.392275842773921</v>
      </c>
    </row>
    <row r="243" spans="1:8" s="17" customFormat="1" ht="10.5" customHeight="1">
      <c r="A243" s="28" t="s">
        <v>143</v>
      </c>
      <c r="B243" s="20">
        <f t="shared" si="65"/>
        <v>36.95891415253206</v>
      </c>
      <c r="C243" s="21">
        <f t="shared" si="66"/>
        <v>100</v>
      </c>
      <c r="D243" s="20">
        <v>31.31</v>
      </c>
      <c r="E243" s="21">
        <f t="shared" si="67"/>
        <v>84.71569232467547</v>
      </c>
      <c r="F243" s="20">
        <v>5.648914152532058</v>
      </c>
      <c r="G243" s="21">
        <f t="shared" si="68"/>
        <v>15.284307675324518</v>
      </c>
      <c r="H243" s="20">
        <f t="shared" si="69"/>
        <v>0.1804188486915381</v>
      </c>
    </row>
    <row r="244" spans="1:8" s="17" customFormat="1" ht="10.5" customHeight="1">
      <c r="A244" s="28" t="s">
        <v>144</v>
      </c>
      <c r="B244" s="20">
        <f t="shared" si="65"/>
        <v>93.28981531233335</v>
      </c>
      <c r="C244" s="21">
        <f t="shared" si="66"/>
        <v>100</v>
      </c>
      <c r="D244" s="20">
        <v>75.84</v>
      </c>
      <c r="E244" s="21">
        <f t="shared" si="67"/>
        <v>81.29504785285346</v>
      </c>
      <c r="F244" s="20">
        <v>17.449815312333342</v>
      </c>
      <c r="G244" s="21">
        <f t="shared" si="68"/>
        <v>18.704952147146546</v>
      </c>
      <c r="H244" s="20">
        <f t="shared" si="69"/>
        <v>0.2300872272195852</v>
      </c>
    </row>
    <row r="245" spans="1:8" s="17" customFormat="1" ht="10.5" customHeight="1">
      <c r="A245" s="28" t="s">
        <v>145</v>
      </c>
      <c r="B245" s="20">
        <f t="shared" si="65"/>
        <v>66.4049401379936</v>
      </c>
      <c r="C245" s="21">
        <f t="shared" si="66"/>
        <v>100</v>
      </c>
      <c r="D245" s="20">
        <v>47.06</v>
      </c>
      <c r="E245" s="21">
        <f t="shared" si="67"/>
        <v>70.86822140371845</v>
      </c>
      <c r="F245" s="20">
        <v>19.344940137993603</v>
      </c>
      <c r="G245" s="21">
        <f t="shared" si="68"/>
        <v>29.13177859628156</v>
      </c>
      <c r="H245" s="20">
        <f t="shared" si="69"/>
        <v>0.4110697011898343</v>
      </c>
    </row>
    <row r="246" spans="1:8" s="17" customFormat="1" ht="10.5" customHeight="1">
      <c r="A246" s="28" t="s">
        <v>146</v>
      </c>
      <c r="B246" s="20">
        <f t="shared" si="65"/>
        <v>47.59450579900643</v>
      </c>
      <c r="C246" s="21">
        <f t="shared" si="66"/>
        <v>100</v>
      </c>
      <c r="D246" s="20">
        <v>30.69</v>
      </c>
      <c r="E246" s="21">
        <f t="shared" si="67"/>
        <v>64.48223273838612</v>
      </c>
      <c r="F246" s="20">
        <v>16.904505799006422</v>
      </c>
      <c r="G246" s="21">
        <f t="shared" si="68"/>
        <v>35.517767261613876</v>
      </c>
      <c r="H246" s="20">
        <f t="shared" si="69"/>
        <v>0.550814786543057</v>
      </c>
    </row>
    <row r="247" spans="1:8" s="17" customFormat="1" ht="10.5" customHeight="1">
      <c r="A247" s="28" t="s">
        <v>147</v>
      </c>
      <c r="B247" s="20">
        <f t="shared" si="65"/>
        <v>35.99695962708976</v>
      </c>
      <c r="C247" s="21">
        <f t="shared" si="66"/>
        <v>100</v>
      </c>
      <c r="D247" s="20">
        <v>26.68</v>
      </c>
      <c r="E247" s="21">
        <f t="shared" si="67"/>
        <v>74.11737067905531</v>
      </c>
      <c r="F247" s="20">
        <v>9.31695962708976</v>
      </c>
      <c r="G247" s="21">
        <f t="shared" si="68"/>
        <v>25.8826293209447</v>
      </c>
      <c r="H247" s="20">
        <f t="shared" si="69"/>
        <v>0.34921138032570315</v>
      </c>
    </row>
    <row r="248" spans="1:8" s="17" customFormat="1" ht="10.5" customHeight="1">
      <c r="A248" s="28" t="s">
        <v>148</v>
      </c>
      <c r="B248" s="20">
        <f t="shared" si="65"/>
        <v>238.4053846802757</v>
      </c>
      <c r="C248" s="21">
        <f t="shared" si="66"/>
        <v>100</v>
      </c>
      <c r="D248" s="20">
        <v>141.85</v>
      </c>
      <c r="E248" s="21">
        <f t="shared" si="67"/>
        <v>59.4994950261859</v>
      </c>
      <c r="F248" s="20">
        <v>96.55538468027571</v>
      </c>
      <c r="G248" s="21">
        <f t="shared" si="68"/>
        <v>40.5005049738141</v>
      </c>
      <c r="H248" s="20">
        <f t="shared" si="69"/>
        <v>0.6806865328182989</v>
      </c>
    </row>
    <row r="249" spans="1:8" s="17" customFormat="1" ht="10.5" customHeight="1">
      <c r="A249" s="28" t="s">
        <v>149</v>
      </c>
      <c r="B249" s="20">
        <f t="shared" si="65"/>
        <v>194.58383201199365</v>
      </c>
      <c r="C249" s="21">
        <f t="shared" si="66"/>
        <v>100</v>
      </c>
      <c r="D249" s="20">
        <v>123.24</v>
      </c>
      <c r="E249" s="21">
        <f t="shared" si="67"/>
        <v>63.33516959024828</v>
      </c>
      <c r="F249" s="20">
        <v>71.34383201199367</v>
      </c>
      <c r="G249" s="21">
        <f t="shared" si="68"/>
        <v>36.66483040975173</v>
      </c>
      <c r="H249" s="20">
        <f t="shared" si="69"/>
        <v>0.5789015904900493</v>
      </c>
    </row>
    <row r="250" spans="1:8" s="17" customFormat="1" ht="10.5" customHeight="1">
      <c r="A250" s="28" t="s">
        <v>150</v>
      </c>
      <c r="B250" s="20">
        <f t="shared" si="65"/>
        <v>1295.4400714230646</v>
      </c>
      <c r="C250" s="21">
        <f t="shared" si="66"/>
        <v>100</v>
      </c>
      <c r="D250" s="20">
        <v>578.35</v>
      </c>
      <c r="E250" s="21">
        <f t="shared" si="67"/>
        <v>44.645060219935296</v>
      </c>
      <c r="F250" s="20">
        <v>717.0900714230645</v>
      </c>
      <c r="G250" s="21">
        <f t="shared" si="68"/>
        <v>55.3549397800647</v>
      </c>
      <c r="H250" s="20">
        <f t="shared" si="69"/>
        <v>1.2398894638593663</v>
      </c>
    </row>
    <row r="251" spans="1:8" s="17" customFormat="1" ht="10.5" customHeight="1">
      <c r="A251" s="28" t="s">
        <v>151</v>
      </c>
      <c r="B251" s="20">
        <f t="shared" si="65"/>
        <v>236.26436379646162</v>
      </c>
      <c r="C251" s="21">
        <f t="shared" si="66"/>
        <v>100</v>
      </c>
      <c r="D251" s="20">
        <v>169.32</v>
      </c>
      <c r="E251" s="21">
        <f t="shared" si="67"/>
        <v>71.66548407015235</v>
      </c>
      <c r="F251" s="20">
        <v>66.94436379646163</v>
      </c>
      <c r="G251" s="21">
        <f aca="true" t="shared" si="70" ref="G251:G266">F251/$B251*100</f>
        <v>28.334515929847655</v>
      </c>
      <c r="H251" s="20">
        <f t="shared" si="69"/>
        <v>0.39537186272420055</v>
      </c>
    </row>
    <row r="252" spans="1:8" s="17" customFormat="1" ht="10.5" customHeight="1">
      <c r="A252" s="28" t="s">
        <v>152</v>
      </c>
      <c r="B252" s="20">
        <f t="shared" si="65"/>
        <v>328.1330932613271</v>
      </c>
      <c r="C252" s="21">
        <f t="shared" si="66"/>
        <v>100</v>
      </c>
      <c r="D252" s="20">
        <v>162.99</v>
      </c>
      <c r="E252" s="21">
        <f t="shared" si="67"/>
        <v>49.67191769048233</v>
      </c>
      <c r="F252" s="20">
        <v>165.14309326132704</v>
      </c>
      <c r="G252" s="21">
        <f t="shared" si="70"/>
        <v>50.32808230951766</v>
      </c>
      <c r="H252" s="20">
        <f t="shared" si="69"/>
        <v>1.0132099715401377</v>
      </c>
    </row>
    <row r="253" spans="1:8" s="17" customFormat="1" ht="10.5" customHeight="1">
      <c r="A253" s="28" t="s">
        <v>153</v>
      </c>
      <c r="B253" s="20">
        <f t="shared" si="65"/>
        <v>90.55789326871798</v>
      </c>
      <c r="C253" s="21">
        <f t="shared" si="66"/>
        <v>100</v>
      </c>
      <c r="D253" s="20">
        <v>69.82</v>
      </c>
      <c r="E253" s="21">
        <f t="shared" si="67"/>
        <v>77.09985013986449</v>
      </c>
      <c r="F253" s="20">
        <v>20.737893268717976</v>
      </c>
      <c r="G253" s="21">
        <f t="shared" si="70"/>
        <v>22.900149860135503</v>
      </c>
      <c r="H253" s="20">
        <f t="shared" si="69"/>
        <v>0.2970193822503291</v>
      </c>
    </row>
    <row r="254" spans="1:8" s="17" customFormat="1" ht="10.5" customHeight="1">
      <c r="A254" s="28" t="s">
        <v>154</v>
      </c>
      <c r="B254" s="20">
        <f t="shared" si="65"/>
        <v>202.76541716210266</v>
      </c>
      <c r="C254" s="21">
        <f t="shared" si="66"/>
        <v>100</v>
      </c>
      <c r="D254" s="20">
        <v>131.99</v>
      </c>
      <c r="E254" s="21">
        <f t="shared" si="67"/>
        <v>65.09492686047118</v>
      </c>
      <c r="F254" s="20">
        <v>70.77541716210264</v>
      </c>
      <c r="G254" s="21">
        <f t="shared" si="70"/>
        <v>34.90507313952882</v>
      </c>
      <c r="H254" s="20">
        <f t="shared" si="69"/>
        <v>0.5362180253208776</v>
      </c>
    </row>
    <row r="255" spans="1:8" s="17" customFormat="1" ht="10.5" customHeight="1">
      <c r="A255" s="28" t="s">
        <v>155</v>
      </c>
      <c r="B255" s="20">
        <f t="shared" si="65"/>
        <v>713.0755776992951</v>
      </c>
      <c r="C255" s="21">
        <f t="shared" si="66"/>
        <v>100</v>
      </c>
      <c r="D255" s="20">
        <v>522.91</v>
      </c>
      <c r="E255" s="21">
        <f t="shared" si="67"/>
        <v>73.33163781701016</v>
      </c>
      <c r="F255" s="20">
        <v>190.16557769929514</v>
      </c>
      <c r="G255" s="21">
        <f t="shared" si="70"/>
        <v>26.668362182989842</v>
      </c>
      <c r="H255" s="20">
        <f t="shared" si="69"/>
        <v>0.3636678925614258</v>
      </c>
    </row>
    <row r="256" spans="1:8" s="17" customFormat="1" ht="10.5" customHeight="1">
      <c r="A256" s="28" t="s">
        <v>156</v>
      </c>
      <c r="B256" s="20">
        <f t="shared" si="65"/>
        <v>45.520249651320526</v>
      </c>
      <c r="C256" s="21">
        <f t="shared" si="66"/>
        <v>100</v>
      </c>
      <c r="D256" s="20">
        <v>34.53</v>
      </c>
      <c r="E256" s="21">
        <f t="shared" si="67"/>
        <v>75.8563502276361</v>
      </c>
      <c r="F256" s="20">
        <v>10.990249651320521</v>
      </c>
      <c r="G256" s="21">
        <f t="shared" si="70"/>
        <v>24.143649772363887</v>
      </c>
      <c r="H256" s="20">
        <f t="shared" si="69"/>
        <v>0.3182811946516224</v>
      </c>
    </row>
    <row r="257" spans="1:8" s="17" customFormat="1" ht="10.5" customHeight="1">
      <c r="A257" s="28" t="s">
        <v>157</v>
      </c>
      <c r="B257" s="20">
        <f t="shared" si="65"/>
        <v>429.2755572927053</v>
      </c>
      <c r="C257" s="21">
        <f t="shared" si="66"/>
        <v>100</v>
      </c>
      <c r="D257" s="20">
        <v>308.05</v>
      </c>
      <c r="E257" s="21">
        <f t="shared" si="67"/>
        <v>71.76043330833146</v>
      </c>
      <c r="F257" s="20">
        <v>121.22555729270529</v>
      </c>
      <c r="G257" s="21">
        <f t="shared" si="70"/>
        <v>28.23956669166854</v>
      </c>
      <c r="H257" s="20">
        <f t="shared" si="69"/>
        <v>0.39352558770558443</v>
      </c>
    </row>
    <row r="258" spans="1:8" s="17" customFormat="1" ht="10.5" customHeight="1">
      <c r="A258" s="28" t="s">
        <v>158</v>
      </c>
      <c r="B258" s="20">
        <f t="shared" si="65"/>
        <v>291.2294886221219</v>
      </c>
      <c r="C258" s="21">
        <f t="shared" si="66"/>
        <v>100</v>
      </c>
      <c r="D258" s="20">
        <v>184.49</v>
      </c>
      <c r="E258" s="21">
        <f t="shared" si="67"/>
        <v>63.3486673594997</v>
      </c>
      <c r="F258" s="20">
        <v>106.73948862212188</v>
      </c>
      <c r="G258" s="21">
        <f t="shared" si="70"/>
        <v>36.65133264050031</v>
      </c>
      <c r="H258" s="20">
        <f t="shared" si="69"/>
        <v>0.5785651722159568</v>
      </c>
    </row>
    <row r="259" spans="1:8" s="17" customFormat="1" ht="10.5" customHeight="1">
      <c r="A259" s="28" t="s">
        <v>159</v>
      </c>
      <c r="B259" s="20">
        <f t="shared" si="65"/>
        <v>14.359131322025647</v>
      </c>
      <c r="C259" s="21">
        <f t="shared" si="66"/>
        <v>100</v>
      </c>
      <c r="D259" s="20">
        <v>12.34</v>
      </c>
      <c r="E259" s="21">
        <f t="shared" si="67"/>
        <v>85.93834629168356</v>
      </c>
      <c r="F259" s="20">
        <v>2.019131322025646</v>
      </c>
      <c r="G259" s="21">
        <f t="shared" si="70"/>
        <v>14.061653708316435</v>
      </c>
      <c r="H259" s="20">
        <f t="shared" si="69"/>
        <v>0.1636249045401658</v>
      </c>
    </row>
    <row r="260" spans="1:8" s="17" customFormat="1" ht="10.5" customHeight="1">
      <c r="A260" s="28" t="s">
        <v>160</v>
      </c>
      <c r="B260" s="20">
        <f t="shared" si="65"/>
        <v>171.24954338248082</v>
      </c>
      <c r="C260" s="21">
        <f t="shared" si="66"/>
        <v>100</v>
      </c>
      <c r="D260" s="20">
        <v>130.54</v>
      </c>
      <c r="E260" s="21">
        <f t="shared" si="67"/>
        <v>76.22794047890845</v>
      </c>
      <c r="F260" s="20">
        <v>40.709543382480824</v>
      </c>
      <c r="G260" s="21">
        <f t="shared" si="70"/>
        <v>23.772059521091542</v>
      </c>
      <c r="H260" s="20">
        <f t="shared" si="69"/>
        <v>0.31185493628375077</v>
      </c>
    </row>
    <row r="261" spans="1:8" s="17" customFormat="1" ht="10.5" customHeight="1">
      <c r="A261" s="28" t="s">
        <v>161</v>
      </c>
      <c r="B261" s="20">
        <f t="shared" si="65"/>
        <v>817.4279665637247</v>
      </c>
      <c r="C261" s="21">
        <f t="shared" si="66"/>
        <v>100</v>
      </c>
      <c r="D261" s="20">
        <v>437.25</v>
      </c>
      <c r="E261" s="21">
        <f t="shared" si="67"/>
        <v>53.49095184962859</v>
      </c>
      <c r="F261" s="20">
        <v>380.1779665637247</v>
      </c>
      <c r="G261" s="21">
        <f t="shared" si="70"/>
        <v>46.50904815037142</v>
      </c>
      <c r="H261" s="20">
        <f t="shared" si="69"/>
        <v>0.8694750521754709</v>
      </c>
    </row>
    <row r="262" spans="1:8" s="17" customFormat="1" ht="10.5" customHeight="1">
      <c r="A262" s="28" t="s">
        <v>162</v>
      </c>
      <c r="B262" s="20">
        <f t="shared" si="65"/>
        <v>35.43515730748719</v>
      </c>
      <c r="C262" s="21">
        <f t="shared" si="66"/>
        <v>100</v>
      </c>
      <c r="D262" s="20">
        <v>28.32</v>
      </c>
      <c r="E262" s="21">
        <f t="shared" si="67"/>
        <v>79.9206272862127</v>
      </c>
      <c r="F262" s="20">
        <v>7.11515730748719</v>
      </c>
      <c r="G262" s="21">
        <f t="shared" si="70"/>
        <v>20.079372713787304</v>
      </c>
      <c r="H262" s="20">
        <f t="shared" si="69"/>
        <v>0.25124143034912394</v>
      </c>
    </row>
    <row r="263" spans="1:8" s="17" customFormat="1" ht="10.5" customHeight="1">
      <c r="A263" s="28" t="s">
        <v>163</v>
      </c>
      <c r="B263" s="20">
        <f t="shared" si="65"/>
        <v>89.69178004107057</v>
      </c>
      <c r="C263" s="21">
        <f t="shared" si="66"/>
        <v>100</v>
      </c>
      <c r="D263" s="20">
        <v>62.34</v>
      </c>
      <c r="E263" s="21">
        <f t="shared" si="67"/>
        <v>69.50469705412695</v>
      </c>
      <c r="F263" s="20">
        <v>27.351780041070572</v>
      </c>
      <c r="G263" s="21">
        <f t="shared" si="70"/>
        <v>30.495302945873053</v>
      </c>
      <c r="H263" s="20">
        <f t="shared" si="69"/>
        <v>0.43875168497065403</v>
      </c>
    </row>
    <row r="264" spans="1:8" s="17" customFormat="1" ht="10.5" customHeight="1">
      <c r="A264" s="28" t="s">
        <v>164</v>
      </c>
      <c r="B264" s="20">
        <f t="shared" si="65"/>
        <v>82.74162783523084</v>
      </c>
      <c r="C264" s="21">
        <f t="shared" si="66"/>
        <v>100</v>
      </c>
      <c r="D264" s="20">
        <v>55.02</v>
      </c>
      <c r="E264" s="21">
        <f t="shared" si="67"/>
        <v>66.49615367679877</v>
      </c>
      <c r="F264" s="20">
        <v>27.721627835230844</v>
      </c>
      <c r="G264" s="21">
        <f t="shared" si="70"/>
        <v>33.503846323201245</v>
      </c>
      <c r="H264" s="20">
        <f t="shared" si="69"/>
        <v>0.5038463801386922</v>
      </c>
    </row>
    <row r="265" spans="1:8" s="17" customFormat="1" ht="10.5" customHeight="1">
      <c r="A265" s="28" t="s">
        <v>165</v>
      </c>
      <c r="B265" s="20">
        <f t="shared" si="65"/>
        <v>651.2537651763977</v>
      </c>
      <c r="C265" s="21">
        <f t="shared" si="66"/>
        <v>100</v>
      </c>
      <c r="D265" s="20">
        <v>355.56</v>
      </c>
      <c r="E265" s="21">
        <f t="shared" si="67"/>
        <v>54.59622945960144</v>
      </c>
      <c r="F265" s="20">
        <v>295.6937651763977</v>
      </c>
      <c r="G265" s="21">
        <f t="shared" si="70"/>
        <v>45.40377054039856</v>
      </c>
      <c r="H265" s="20">
        <f t="shared" si="69"/>
        <v>0.8316283192046284</v>
      </c>
    </row>
    <row r="266" spans="1:8" s="17" customFormat="1" ht="10.5" customHeight="1">
      <c r="A266" s="28" t="s">
        <v>166</v>
      </c>
      <c r="B266" s="20">
        <f t="shared" si="65"/>
        <v>12.038696983038468</v>
      </c>
      <c r="C266" s="21">
        <f t="shared" si="66"/>
        <v>100</v>
      </c>
      <c r="D266" s="20">
        <v>9.86</v>
      </c>
      <c r="E266" s="21">
        <f t="shared" si="67"/>
        <v>81.90255152938832</v>
      </c>
      <c r="F266" s="20">
        <v>2.1786969830384693</v>
      </c>
      <c r="G266" s="21">
        <f t="shared" si="70"/>
        <v>18.097448470611678</v>
      </c>
      <c r="H266" s="20">
        <f t="shared" si="69"/>
        <v>0.22096318286394212</v>
      </c>
    </row>
    <row r="267" spans="1:8" s="17" customFormat="1" ht="10.5" customHeight="1">
      <c r="A267" s="28" t="s">
        <v>167</v>
      </c>
      <c r="B267" s="20">
        <f t="shared" si="65"/>
        <v>519.9159266680385</v>
      </c>
      <c r="C267" s="21">
        <f t="shared" si="66"/>
        <v>100</v>
      </c>
      <c r="D267" s="20">
        <v>349.69</v>
      </c>
      <c r="E267" s="21">
        <f t="shared" si="67"/>
        <v>67.25895131565642</v>
      </c>
      <c r="F267" s="20">
        <v>170.2259266680386</v>
      </c>
      <c r="G267" s="21">
        <f aca="true" t="shared" si="71" ref="G267:G279">F267/$B267*100</f>
        <v>32.74104868434359</v>
      </c>
      <c r="H267" s="20">
        <f t="shared" si="69"/>
        <v>0.4867909481770671</v>
      </c>
    </row>
    <row r="268" spans="1:8" s="14" customFormat="1" ht="10.5" customHeight="1">
      <c r="A268" s="28" t="s">
        <v>168</v>
      </c>
      <c r="B268" s="20">
        <f t="shared" si="65"/>
        <v>59.45829512587822</v>
      </c>
      <c r="C268" s="21">
        <f t="shared" si="66"/>
        <v>100</v>
      </c>
      <c r="D268" s="20">
        <v>40.3</v>
      </c>
      <c r="E268" s="21">
        <f t="shared" si="67"/>
        <v>67.77859996604595</v>
      </c>
      <c r="F268" s="20">
        <v>19.158295125878226</v>
      </c>
      <c r="G268" s="21">
        <f t="shared" si="71"/>
        <v>32.22140003395405</v>
      </c>
      <c r="H268" s="20">
        <f t="shared" si="69"/>
        <v>0.4753919386074002</v>
      </c>
    </row>
    <row r="269" spans="1:8" s="17" customFormat="1" ht="10.5" customHeight="1">
      <c r="A269" s="28" t="s">
        <v>169</v>
      </c>
      <c r="B269" s="20">
        <f t="shared" si="65"/>
        <v>442.50804360261554</v>
      </c>
      <c r="C269" s="21">
        <f t="shared" si="66"/>
        <v>100</v>
      </c>
      <c r="D269" s="20">
        <v>289.05</v>
      </c>
      <c r="E269" s="21">
        <f t="shared" si="67"/>
        <v>65.32084651992788</v>
      </c>
      <c r="F269" s="20">
        <v>153.45804360261556</v>
      </c>
      <c r="G269" s="21">
        <f t="shared" si="71"/>
        <v>34.67915348007213</v>
      </c>
      <c r="H269" s="20">
        <f t="shared" si="69"/>
        <v>0.530904838618286</v>
      </c>
    </row>
    <row r="270" spans="1:8" s="17" customFormat="1" ht="10.5" customHeight="1">
      <c r="A270" s="28" t="s">
        <v>170</v>
      </c>
      <c r="B270" s="20">
        <f t="shared" si="65"/>
        <v>138.17181252289748</v>
      </c>
      <c r="C270" s="21">
        <f t="shared" si="66"/>
        <v>100</v>
      </c>
      <c r="D270" s="20">
        <v>72.1</v>
      </c>
      <c r="E270" s="21">
        <f t="shared" si="67"/>
        <v>52.18141000216796</v>
      </c>
      <c r="F270" s="20">
        <v>66.0718125228975</v>
      </c>
      <c r="G270" s="21">
        <f t="shared" si="71"/>
        <v>47.81858999783204</v>
      </c>
      <c r="H270" s="20">
        <f t="shared" si="69"/>
        <v>0.916391297127566</v>
      </c>
    </row>
    <row r="271" spans="1:8" s="17" customFormat="1" ht="10.5" customHeight="1">
      <c r="A271" s="28" t="s">
        <v>171</v>
      </c>
      <c r="B271" s="20">
        <f t="shared" si="65"/>
        <v>342.0651229537181</v>
      </c>
      <c r="C271" s="21">
        <f t="shared" si="66"/>
        <v>100</v>
      </c>
      <c r="D271" s="20">
        <v>216.48</v>
      </c>
      <c r="E271" s="21">
        <f t="shared" si="67"/>
        <v>63.28619478381899</v>
      </c>
      <c r="F271" s="20">
        <v>125.58512295371813</v>
      </c>
      <c r="G271" s="21">
        <f t="shared" si="71"/>
        <v>36.71380521618101</v>
      </c>
      <c r="H271" s="20">
        <f t="shared" si="69"/>
        <v>0.5801234430604126</v>
      </c>
    </row>
    <row r="272" spans="1:8" s="17" customFormat="1" ht="10.5" customHeight="1">
      <c r="A272" s="28" t="s">
        <v>172</v>
      </c>
      <c r="B272" s="20">
        <f t="shared" si="65"/>
        <v>105.25615591276927</v>
      </c>
      <c r="C272" s="21">
        <f t="shared" si="66"/>
        <v>100</v>
      </c>
      <c r="D272" s="20">
        <v>56.78</v>
      </c>
      <c r="E272" s="21">
        <f t="shared" si="67"/>
        <v>53.94458833083004</v>
      </c>
      <c r="F272" s="20">
        <v>48.47615591276927</v>
      </c>
      <c r="G272" s="21">
        <f t="shared" si="71"/>
        <v>46.05541166916996</v>
      </c>
      <c r="H272" s="20">
        <f t="shared" si="69"/>
        <v>0.8537540667976272</v>
      </c>
    </row>
    <row r="273" spans="1:8" s="17" customFormat="1" ht="10.5" customHeight="1">
      <c r="A273" s="28" t="s">
        <v>173</v>
      </c>
      <c r="B273" s="20">
        <f t="shared" si="65"/>
        <v>77.84339767300648</v>
      </c>
      <c r="C273" s="21">
        <f t="shared" si="66"/>
        <v>100</v>
      </c>
      <c r="D273" s="20">
        <v>22.14</v>
      </c>
      <c r="E273" s="21">
        <f t="shared" si="67"/>
        <v>28.44171845247888</v>
      </c>
      <c r="F273" s="20">
        <v>55.70339767300648</v>
      </c>
      <c r="G273" s="21">
        <f t="shared" si="71"/>
        <v>71.55828154752112</v>
      </c>
      <c r="H273" s="20">
        <f t="shared" si="69"/>
        <v>2.5159619545170044</v>
      </c>
    </row>
    <row r="274" spans="1:8" s="17" customFormat="1" ht="10.5" customHeight="1">
      <c r="A274" s="28" t="s">
        <v>174</v>
      </c>
      <c r="B274" s="20">
        <f t="shared" si="65"/>
        <v>38.2567749394231</v>
      </c>
      <c r="C274" s="21">
        <f t="shared" si="66"/>
        <v>100</v>
      </c>
      <c r="D274" s="20">
        <v>24.79</v>
      </c>
      <c r="E274" s="21">
        <f t="shared" si="67"/>
        <v>64.79898015254346</v>
      </c>
      <c r="F274" s="20">
        <v>13.466774939423106</v>
      </c>
      <c r="G274" s="21">
        <f t="shared" si="71"/>
        <v>35.201019847456536</v>
      </c>
      <c r="H274" s="20">
        <f t="shared" si="69"/>
        <v>0.5432341645592217</v>
      </c>
    </row>
    <row r="275" spans="1:8" s="17" customFormat="1" ht="10.5" customHeight="1">
      <c r="A275" s="28" t="s">
        <v>175</v>
      </c>
      <c r="B275" s="20">
        <f t="shared" si="65"/>
        <v>659.0549707478783</v>
      </c>
      <c r="C275" s="21">
        <f t="shared" si="66"/>
        <v>100</v>
      </c>
      <c r="D275" s="20">
        <v>457.5</v>
      </c>
      <c r="E275" s="21">
        <f t="shared" si="67"/>
        <v>69.41757824553557</v>
      </c>
      <c r="F275" s="20">
        <v>201.55497074787837</v>
      </c>
      <c r="G275" s="21">
        <f t="shared" si="71"/>
        <v>30.58242175446444</v>
      </c>
      <c r="H275" s="20">
        <f t="shared" si="69"/>
        <v>0.44055731311011664</v>
      </c>
    </row>
    <row r="276" spans="1:8" s="17" customFormat="1" ht="10.5" customHeight="1">
      <c r="A276" s="28" t="s">
        <v>176</v>
      </c>
      <c r="B276" s="20">
        <f t="shared" si="65"/>
        <v>51.531150811121805</v>
      </c>
      <c r="C276" s="21">
        <f t="shared" si="66"/>
        <v>100</v>
      </c>
      <c r="D276" s="20">
        <v>40.24</v>
      </c>
      <c r="E276" s="21">
        <f t="shared" si="67"/>
        <v>78.0886888156108</v>
      </c>
      <c r="F276" s="20">
        <v>11.291150811121804</v>
      </c>
      <c r="G276" s="21">
        <f t="shared" si="71"/>
        <v>21.911311184389213</v>
      </c>
      <c r="H276" s="20">
        <f t="shared" si="69"/>
        <v>0.28059519908354386</v>
      </c>
    </row>
    <row r="277" spans="1:8" s="17" customFormat="1" ht="10.5" customHeight="1">
      <c r="A277" s="28" t="s">
        <v>177</v>
      </c>
      <c r="B277" s="20">
        <f t="shared" si="65"/>
        <v>127.37091136309621</v>
      </c>
      <c r="C277" s="21">
        <f t="shared" si="66"/>
        <v>100</v>
      </c>
      <c r="D277" s="20">
        <v>72.9</v>
      </c>
      <c r="E277" s="21">
        <f t="shared" si="67"/>
        <v>57.23441814134783</v>
      </c>
      <c r="F277" s="20">
        <v>54.470911363096214</v>
      </c>
      <c r="G277" s="21">
        <f t="shared" si="71"/>
        <v>42.765581858652176</v>
      </c>
      <c r="H277" s="20">
        <f t="shared" si="69"/>
        <v>0.7472004302207985</v>
      </c>
    </row>
    <row r="278" spans="1:8" s="17" customFormat="1" ht="10.5" customHeight="1">
      <c r="A278" s="28" t="s">
        <v>178</v>
      </c>
      <c r="B278" s="20">
        <f t="shared" si="65"/>
        <v>50.029163803852576</v>
      </c>
      <c r="C278" s="21">
        <f t="shared" si="66"/>
        <v>100</v>
      </c>
      <c r="D278" s="20">
        <v>39.29</v>
      </c>
      <c r="E278" s="21">
        <f t="shared" si="67"/>
        <v>78.53419288406018</v>
      </c>
      <c r="F278" s="20">
        <v>10.739163803852577</v>
      </c>
      <c r="G278" s="21">
        <f t="shared" si="71"/>
        <v>21.465807115939825</v>
      </c>
      <c r="H278" s="20">
        <f t="shared" si="69"/>
        <v>0.27333071529276093</v>
      </c>
    </row>
    <row r="279" spans="1:8" s="17" customFormat="1" ht="10.5" customHeight="1">
      <c r="A279" s="28" t="s">
        <v>179</v>
      </c>
      <c r="B279" s="20">
        <f t="shared" si="65"/>
        <v>135.019977721468</v>
      </c>
      <c r="C279" s="21">
        <f t="shared" si="66"/>
        <v>100</v>
      </c>
      <c r="D279" s="20">
        <v>80.97</v>
      </c>
      <c r="E279" s="21">
        <f t="shared" si="67"/>
        <v>59.968903392231766</v>
      </c>
      <c r="F279" s="20">
        <v>54.049977721468</v>
      </c>
      <c r="G279" s="21">
        <f t="shared" si="71"/>
        <v>40.03109660776823</v>
      </c>
      <c r="H279" s="20">
        <f t="shared" si="69"/>
        <v>0.6675309092437692</v>
      </c>
    </row>
    <row r="280" spans="1:8" s="17" customFormat="1" ht="10.5" customHeight="1">
      <c r="A280" s="28"/>
      <c r="B280" s="20"/>
      <c r="C280" s="21"/>
      <c r="D280" s="20"/>
      <c r="E280" s="21"/>
      <c r="F280" s="20"/>
      <c r="G280" s="21"/>
      <c r="H280" s="20"/>
    </row>
    <row r="281" spans="1:8" s="17" customFormat="1" ht="28.5" customHeight="1">
      <c r="A281" s="30" t="s">
        <v>253</v>
      </c>
      <c r="B281" s="24">
        <f>SUM(D281,F281)</f>
        <v>180552.56</v>
      </c>
      <c r="C281" s="25">
        <f>B281/$B281*100</f>
        <v>100</v>
      </c>
      <c r="D281" s="24">
        <v>110238.4</v>
      </c>
      <c r="E281" s="25">
        <f>D281/$B281*100</f>
        <v>61.05612681426395</v>
      </c>
      <c r="F281" s="24">
        <v>70314.16</v>
      </c>
      <c r="G281" s="25">
        <f>F281/$B281*100</f>
        <v>38.94387318573605</v>
      </c>
      <c r="H281" s="24">
        <f>F281/D281</f>
        <v>0.6378372690459949</v>
      </c>
    </row>
    <row r="282" spans="1:8" s="26" customFormat="1" ht="10.5" customHeight="1">
      <c r="A282" s="35"/>
      <c r="B282" s="35"/>
      <c r="C282" s="35"/>
      <c r="D282" s="35"/>
      <c r="E282" s="35"/>
      <c r="F282" s="35"/>
      <c r="G282" s="35"/>
      <c r="H282" s="35"/>
    </row>
    <row r="283" spans="1:7" ht="10.5" customHeight="1">
      <c r="A283" s="36" t="s">
        <v>265</v>
      </c>
      <c r="B283" s="36"/>
      <c r="C283" s="36"/>
      <c r="D283" s="36"/>
      <c r="E283" s="36"/>
      <c r="F283" s="36"/>
      <c r="G283" s="36"/>
    </row>
    <row r="284" spans="1:7" ht="10.5" customHeight="1">
      <c r="A284" s="31"/>
      <c r="B284" s="31"/>
      <c r="C284" s="31"/>
      <c r="D284" s="31"/>
      <c r="E284" s="31"/>
      <c r="F284" s="31"/>
      <c r="G284" s="31"/>
    </row>
    <row r="285" spans="1:7" ht="10.5" customHeight="1">
      <c r="A285" s="32" t="s">
        <v>264</v>
      </c>
      <c r="B285" s="32"/>
      <c r="C285" s="32"/>
      <c r="D285" s="32"/>
      <c r="E285" s="32"/>
      <c r="F285" s="32"/>
      <c r="G285" s="32"/>
    </row>
  </sheetData>
  <mergeCells count="14">
    <mergeCell ref="A1:H1"/>
    <mergeCell ref="A2:H2"/>
    <mergeCell ref="A3:H3"/>
    <mergeCell ref="B4:C4"/>
    <mergeCell ref="B5:C5"/>
    <mergeCell ref="D4:E4"/>
    <mergeCell ref="D5:E5"/>
    <mergeCell ref="F4:G4"/>
    <mergeCell ref="F5:G5"/>
    <mergeCell ref="A284:G284"/>
    <mergeCell ref="A285:G285"/>
    <mergeCell ref="A6:H6"/>
    <mergeCell ref="A282:H282"/>
    <mergeCell ref="A283:G283"/>
  </mergeCells>
  <printOptions/>
  <pageMargins left="0.7874015748031497" right="0.7874015748031497" top="0.7874015748031497" bottom="0.7874015748031497" header="0.3937007874015748" footer="0.3937007874015748"/>
  <pageSetup fitToHeight="3" fitToWidth="1" horizontalDpi="600" verticalDpi="600" orientation="portrait" paperSize="9" scale="71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2005-01-31T10:57:45Z</cp:lastPrinted>
  <dcterms:created xsi:type="dcterms:W3CDTF">2003-02-03T14:55:40Z</dcterms:created>
  <dcterms:modified xsi:type="dcterms:W3CDTF">2005-02-01T07:58:08Z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1026993178</vt:i4>
  </property>
  <property fmtid="{D5CDD505-2E9C-101B-9397-08002B2CF9AE}" pid="3" name="_EmailSubject">
    <vt:lpwstr>Nuove 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1456375126</vt:i4>
  </property>
</Properties>
</file>