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6045" tabRatio="237" activeTab="0"/>
  </bookViews>
  <sheets>
    <sheet name="Tabella " sheetId="1" r:id="rId1"/>
  </sheets>
  <definedNames/>
  <calcPr fullCalcOnLoad="1"/>
</workbook>
</file>

<file path=xl/sharedStrings.xml><?xml version="1.0" encoding="utf-8"?>
<sst xmlns="http://schemas.openxmlformats.org/spreadsheetml/2006/main" count="578" uniqueCount="242">
  <si>
    <t>Consorzio raccolta rifiuti Alta Valle di Muggio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</si>
  <si>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</si>
  <si>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</si>
  <si>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</si>
  <si>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</si>
  <si>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</si>
  <si>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</si>
  <si>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</si>
  <si>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</si>
  <si>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</si>
  <si>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</si>
  <si>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</si>
  <si>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</si>
  <si>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</si>
  <si>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</si>
  <si>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</si>
  <si>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</si>
  <si>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</si>
  <si>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</si>
  <si>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</si>
  <si>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</si>
  <si>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</si>
  <si>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</si>
  <si>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</si>
  <si>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</si>
  <si>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</si>
  <si>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</si>
  <si>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</si>
  <si>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</si>
  <si>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</si>
  <si>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</si>
  <si>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</si>
  <si>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</si>
  <si>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</si>
  <si>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</si>
  <si>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</si>
  <si>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</si>
  <si>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</si>
  <si>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</si>
  <si>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</si>
  <si>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</si>
  <si>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</si>
  <si>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</si>
  <si>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</si>
  <si>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</si>
  <si>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</si>
  <si>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</si>
  <si>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</si>
  <si>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</si>
  <si>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</si>
  <si>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</si>
  <si>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</si>
  <si>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</si>
  <si>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</si>
  <si>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Coldrerio</t>
  </si>
  <si>
    <t>Comano</t>
  </si>
  <si>
    <t>Croglio</t>
  </si>
  <si>
    <t>Cureglia</t>
  </si>
  <si>
    <t>Genestrerio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</si>
  <si>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</si>
  <si>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</si>
  <si>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</si>
  <si>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</si>
  <si>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</si>
  <si>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</si>
  <si>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</si>
  <si>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</si>
  <si>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</si>
  <si>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</si>
  <si>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</si>
  <si>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</si>
  <si>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</si>
  <si>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</si>
  <si>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</si>
  <si>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</si>
  <si>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</si>
  <si>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</si>
  <si>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</si>
  <si>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</si>
  <si>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</si>
  <si>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</si>
  <si>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</si>
  <si>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</si>
  <si>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</si>
  <si>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</si>
  <si>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</si>
  <si>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</si>
  <si>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</si>
  <si>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</si>
  <si>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</si>
  <si>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Paradiso</t>
  </si>
  <si>
    <t>Ponte Capriasca</t>
  </si>
  <si>
    <t>Ponte Tresa</t>
  </si>
  <si>
    <t>Porza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</si>
  <si>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</si>
  <si>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</si>
  <si>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</si>
  <si>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</si>
  <si>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</si>
  <si>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</si>
  <si>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</si>
  <si>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</si>
  <si>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</si>
  <si>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</si>
  <si>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</si>
  <si>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</si>
  <si>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</si>
  <si>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</si>
  <si>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</si>
  <si>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</si>
  <si>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</si>
  <si>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</si>
  <si>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</si>
  <si>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</si>
  <si>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</si>
  <si>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</si>
  <si>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</si>
  <si>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</si>
  <si>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</si>
  <si>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</si>
  <si>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</si>
  <si>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</si>
  <si>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</si>
  <si>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</si>
  <si>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</si>
  <si>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</si>
  <si>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</si>
  <si>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</si>
  <si>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</si>
  <si>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</si>
  <si>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Cavagnago</t>
  </si>
  <si>
    <t>Chiggiogna</t>
  </si>
  <si>
    <t>Chironico</t>
  </si>
  <si>
    <t>Claro</t>
  </si>
  <si>
    <t>Cresciano</t>
  </si>
  <si>
    <t>Dalpe</t>
  </si>
  <si>
    <t>Faido</t>
  </si>
  <si>
    <t>Ghirone</t>
  </si>
  <si>
    <t>Giornico</t>
  </si>
  <si>
    <t>Iragna</t>
  </si>
  <si>
    <t>Lodrino</t>
  </si>
  <si>
    <t>Ludiano</t>
  </si>
  <si>
    <t>Mairengo</t>
  </si>
  <si>
    <t>Malvaglia</t>
  </si>
  <si>
    <t>Olivone</t>
  </si>
  <si>
    <t>Osco</t>
  </si>
  <si>
    <t>Osogna</t>
  </si>
  <si>
    <t>Personico</t>
  </si>
  <si>
    <t>Pollegio</t>
  </si>
  <si>
    <t>Prato (Leventina)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</si>
  <si>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</si>
  <si>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</si>
  <si>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</si>
  <si>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</si>
  <si>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</si>
  <si>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</si>
  <si>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</si>
  <si>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</si>
  <si>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</si>
  <si>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</si>
  <si>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</si>
  <si>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</si>
  <si>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</si>
  <si>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</si>
  <si>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</si>
  <si>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</si>
  <si>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</si>
  <si>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</si>
  <si>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</si>
  <si>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</si>
  <si>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</si>
  <si>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</si>
  <si>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</si>
  <si>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</si>
  <si>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</si>
  <si>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</si>
  <si>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</si>
  <si>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</si>
  <si>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</si>
  <si>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</si>
  <si>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</si>
  <si>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</si>
  <si>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</si>
  <si>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</si>
  <si>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</si>
  <si>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</si>
  <si>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Avegno</t>
  </si>
  <si>
    <t>Bignasco</t>
  </si>
  <si>
    <t>Bosco/Gurin</t>
  </si>
  <si>
    <t>Campo (Vallemaggia)</t>
  </si>
  <si>
    <t>Cavergno</t>
  </si>
  <si>
    <t>Cerentino</t>
  </si>
  <si>
    <t>Cevio</t>
  </si>
  <si>
    <t>Gordevio</t>
  </si>
  <si>
    <t>Linescio</t>
  </si>
  <si>
    <t>Maggia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</si>
  <si>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</si>
  <si>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</si>
  <si>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</si>
  <si>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</si>
  <si>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</si>
  <si>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</si>
  <si>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</si>
  <si>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</si>
  <si>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</si>
  <si>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</si>
  <si>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</si>
  <si>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</si>
  <si>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</si>
  <si>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</si>
  <si>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Tonn.</t>
  </si>
  <si>
    <t xml:space="preserve">Popolazione </t>
  </si>
  <si>
    <t>Raccolta</t>
  </si>
  <si>
    <t>Totale</t>
  </si>
  <si>
    <t>Kg/ab.</t>
  </si>
  <si>
    <t>Costo in fr. per</t>
  </si>
  <si>
    <t>Costi Fr./Tonn.</t>
  </si>
  <si>
    <t>Costi Fr./ab.</t>
  </si>
  <si>
    <t>Smaltimento</t>
  </si>
  <si>
    <t xml:space="preserve">    Quantità</t>
  </si>
  <si>
    <t>COMUNI ESR</t>
  </si>
  <si>
    <t>Comuni ESR con la raccolta in proprio</t>
  </si>
  <si>
    <t>COMUNI CIR</t>
  </si>
  <si>
    <t>Comuni CIR con la raccolta in proprio</t>
  </si>
  <si>
    <t>COMUNI CNU</t>
  </si>
  <si>
    <t>TI</t>
  </si>
  <si>
    <t>…</t>
  </si>
  <si>
    <t>residente</t>
  </si>
  <si>
    <t>Capriasca</t>
  </si>
  <si>
    <t>Collina d'Oro</t>
  </si>
  <si>
    <t>Lavizzara</t>
  </si>
  <si>
    <t>Acquarossa</t>
  </si>
  <si>
    <t>No. UFS</t>
  </si>
  <si>
    <t>INGOMBRANTI</t>
  </si>
  <si>
    <t>Tabella 5 - Quantitativi e costi di raccolta e smaltimento dei rifiuti ingombranti non riciclabili nel 2004</t>
  </si>
  <si>
    <t>...</t>
  </si>
  <si>
    <t>Comprensorio/Consorzio/Comune</t>
  </si>
  <si>
    <t>Bidogno*</t>
  </si>
  <si>
    <t>Corticiasca*</t>
  </si>
  <si>
    <t>Lugaggia*</t>
  </si>
  <si>
    <t>* I Comuni di Bidogno, Corticiasca e Lugaggia fanno capo al Comune di Capriasca</t>
  </si>
  <si>
    <t>per i vari servizi di raccolta e gestione dei rifiuti urbani (convenzione intercomunale)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</si>
</sst>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  <numFmt numFmtId="183" formatCode="#,##0.000"/>
  </numFmts>
  <fonts count="13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MS Sans Serif"/>
      <family val="0"/>
    </font>
    <font>
      <sz val="9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2" borderId="0" xfId="20" applyNumberFormat="1" applyFont="1" applyFill="1" applyBorder="1" applyAlignment="1" applyProtection="1">
      <alignment/>
      <protection/>
    </xf>
    <xf numFmtId="3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182" fontId="4" fillId="2" borderId="0" xfId="20" applyNumberFormat="1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5" fillId="3" borderId="0" xfId="20" applyFont="1" applyFill="1" applyBorder="1">
      <alignment/>
      <protection/>
    </xf>
    <xf numFmtId="3" fontId="5" fillId="3" borderId="0" xfId="20" applyNumberFormat="1" applyFont="1" applyFill="1" applyBorder="1" applyAlignment="1">
      <alignment horizontal="left"/>
      <protection/>
    </xf>
    <xf numFmtId="3" fontId="5" fillId="3" borderId="0" xfId="20" applyNumberFormat="1" applyFont="1" applyFill="1" applyBorder="1">
      <alignment/>
      <protection/>
    </xf>
    <xf numFmtId="182" fontId="4" fillId="3" borderId="0" xfId="20" applyNumberFormat="1" applyFont="1" applyFill="1" applyBorder="1" applyAlignment="1">
      <alignment horizontal="right"/>
      <protection/>
    </xf>
    <xf numFmtId="182" fontId="4" fillId="3" borderId="0" xfId="20" applyNumberFormat="1" applyFont="1" applyFill="1" applyBorder="1" applyAlignment="1">
      <alignment horizontal="right" wrapText="1"/>
      <protection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4" fillId="3" borderId="0" xfId="20" applyNumberFormat="1" applyFont="1" applyFill="1" applyBorder="1" applyAlignment="1">
      <alignment horizontal="right"/>
      <protection/>
    </xf>
    <xf numFmtId="3" fontId="4" fillId="3" borderId="0" xfId="20" applyNumberFormat="1" applyFont="1" applyFill="1" applyBorder="1" applyAlignment="1">
      <alignment horizontal="right" wrapText="1"/>
      <protection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182" fontId="5" fillId="3" borderId="0" xfId="20" applyNumberFormat="1" applyFont="1" applyFill="1" applyBorder="1">
      <alignment/>
      <protection/>
    </xf>
    <xf numFmtId="182" fontId="5" fillId="3" borderId="0" xfId="20" applyNumberFormat="1" applyFont="1" applyFill="1" applyBorder="1" applyAlignment="1">
      <alignment horizontal="center"/>
      <protection/>
    </xf>
    <xf numFmtId="182" fontId="5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182" fontId="4" fillId="0" borderId="0" xfId="0" applyNumberFormat="1" applyFont="1" applyFill="1" applyBorder="1" applyAlignment="1">
      <alignment horizontal="right" wrapText="1"/>
    </xf>
    <xf numFmtId="182" fontId="6" fillId="0" borderId="0" xfId="0" applyNumberFormat="1" applyFont="1" applyBorder="1" applyAlignment="1">
      <alignment/>
    </xf>
    <xf numFmtId="182" fontId="4" fillId="3" borderId="0" xfId="20" applyNumberFormat="1" applyFont="1" applyFill="1" applyBorder="1">
      <alignment/>
      <protection/>
    </xf>
    <xf numFmtId="182" fontId="3" fillId="0" borderId="0" xfId="0" applyNumberFormat="1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0" fontId="3" fillId="4" borderId="0" xfId="0" applyFont="1" applyFill="1" applyBorder="1" applyAlignment="1">
      <alignment vertical="center" wrapText="1"/>
    </xf>
    <xf numFmtId="3" fontId="3" fillId="4" borderId="0" xfId="0" applyNumberFormat="1" applyFont="1" applyFill="1" applyBorder="1" applyAlignment="1">
      <alignment horizontal="right" vertical="center" wrapText="1"/>
    </xf>
    <xf numFmtId="182" fontId="3" fillId="4" borderId="0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/>
    </xf>
    <xf numFmtId="182" fontId="5" fillId="4" borderId="0" xfId="0" applyNumberFormat="1" applyFont="1" applyFill="1" applyBorder="1" applyAlignment="1">
      <alignment horizontal="right" vertical="center" wrapText="1"/>
    </xf>
    <xf numFmtId="0" fontId="4" fillId="3" borderId="0" xfId="20" applyFont="1" applyFill="1" applyBorder="1">
      <alignment/>
      <protection/>
    </xf>
    <xf numFmtId="3" fontId="5" fillId="3" borderId="0" xfId="20" applyNumberFormat="1" applyFont="1" applyFill="1" applyBorder="1" applyAlignment="1">
      <alignment horizontal="left"/>
      <protection/>
    </xf>
    <xf numFmtId="0" fontId="5" fillId="3" borderId="0" xfId="20" applyFont="1" applyFill="1" applyBorder="1" applyAlignment="1">
      <alignment horizontal="left"/>
      <protection/>
    </xf>
  </cellXfs>
  <cellStyles count="11">
    <cellStyle name="Normal" xfId="0"/>
    <cellStyle name="Hyperlink" xfId="15"/>
    <cellStyle name="Followed Hyperlink" xfId="16"/>
    <cellStyle name="Comma" xfId="17"/>
    <cellStyle name="Migliaia (0)_Rias_RSU_5" xfId="18"/>
    <cellStyle name="Comma [0]" xfId="19"/>
    <cellStyle name="Normale_Rias_RSU_5" xfId="20"/>
    <cellStyle name="Percent" xfId="21"/>
    <cellStyle name="Currency" xfId="22"/>
    <cellStyle name="Valuta (0)_Rias_RSU_5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0"/>
  <sheetViews>
    <sheetView tabSelected="1" workbookViewId="0" topLeftCell="A1">
      <pane ySplit="6" topLeftCell="BM7" activePane="bottomLeft" state="frozen"/>
      <selection pane="topLeft" activeCell="A1" sqref="A1"/>
      <selection pane="bottomLeft" activeCell="B10" sqref="B10"/>
    </sheetView>
  </sheetViews>
  <sheetFormatPr defaultColWidth="9.140625" defaultRowHeight="12.75" customHeight="1"/>
  <cols>
    <col min="1" max="1" width="7.28125" style="1" customWidth="1"/>
    <col min="2" max="2" width="43.140625" style="1" customWidth="1"/>
    <col min="3" max="3" width="11.7109375" style="2" customWidth="1"/>
    <col min="4" max="4" width="10.00390625" style="42" customWidth="1"/>
    <col min="5" max="5" width="8.57421875" style="42" customWidth="1"/>
    <col min="6" max="6" width="12.8515625" style="2" customWidth="1"/>
    <col min="7" max="7" width="12.421875" style="2" customWidth="1"/>
    <col min="8" max="8" width="11.00390625" style="2" customWidth="1"/>
    <col min="9" max="9" width="10.57421875" style="42" customWidth="1"/>
    <col min="10" max="10" width="11.00390625" style="42" customWidth="1"/>
    <col min="11" max="13" width="10.7109375" style="42" customWidth="1"/>
    <col min="14" max="14" width="9.140625" style="42" customWidth="1"/>
    <col min="15" max="16384" width="9.140625" style="1" customWidth="1"/>
  </cols>
  <sheetData>
    <row r="1" spans="1:14" ht="12.75" customHeight="1">
      <c r="A1" s="18" t="s">
        <v>234</v>
      </c>
      <c r="B1" s="30"/>
      <c r="C1" s="19"/>
      <c r="D1" s="21"/>
      <c r="E1" s="21"/>
      <c r="F1" s="19"/>
      <c r="G1" s="19"/>
      <c r="H1" s="19"/>
      <c r="I1" s="21"/>
      <c r="J1" s="21"/>
      <c r="K1" s="21"/>
      <c r="L1" s="21"/>
      <c r="M1" s="21"/>
      <c r="N1" s="21"/>
    </row>
    <row r="2" spans="1:14" ht="12.75" customHeight="1">
      <c r="A2" s="20"/>
      <c r="B2" s="30"/>
      <c r="C2" s="19"/>
      <c r="D2" s="21"/>
      <c r="E2" s="21"/>
      <c r="F2" s="19"/>
      <c r="G2" s="19"/>
      <c r="H2" s="19"/>
      <c r="I2" s="21"/>
      <c r="J2" s="21"/>
      <c r="K2" s="21"/>
      <c r="L2" s="21"/>
      <c r="M2" s="21"/>
      <c r="N2" s="21"/>
    </row>
    <row r="3" spans="1:14" ht="12.75" customHeight="1">
      <c r="A3" s="22" t="s">
        <v>233</v>
      </c>
      <c r="B3" s="30"/>
      <c r="C3" s="19"/>
      <c r="D3" s="21"/>
      <c r="E3" s="21"/>
      <c r="F3" s="19"/>
      <c r="G3" s="19"/>
      <c r="H3" s="19"/>
      <c r="I3" s="21"/>
      <c r="J3" s="21"/>
      <c r="K3" s="21"/>
      <c r="L3" s="21"/>
      <c r="M3" s="21"/>
      <c r="N3" s="21"/>
    </row>
    <row r="4" spans="1:14" ht="12.75" customHeight="1">
      <c r="A4" s="31"/>
      <c r="B4" s="23"/>
      <c r="C4" s="24" t="s">
        <v>211</v>
      </c>
      <c r="D4" s="36" t="s">
        <v>219</v>
      </c>
      <c r="E4" s="43"/>
      <c r="F4" s="52" t="s">
        <v>215</v>
      </c>
      <c r="G4" s="52"/>
      <c r="H4" s="52"/>
      <c r="I4" s="53" t="s">
        <v>216</v>
      </c>
      <c r="J4" s="53"/>
      <c r="K4" s="53"/>
      <c r="L4" s="53" t="s">
        <v>217</v>
      </c>
      <c r="M4" s="53"/>
      <c r="N4" s="53"/>
    </row>
    <row r="5" spans="1:14" ht="12.75" customHeight="1">
      <c r="A5" s="31"/>
      <c r="B5" s="23"/>
      <c r="C5" s="24" t="s">
        <v>227</v>
      </c>
      <c r="D5" s="37"/>
      <c r="E5" s="37"/>
      <c r="F5" s="25"/>
      <c r="G5" s="25"/>
      <c r="H5" s="25"/>
      <c r="I5" s="36"/>
      <c r="J5" s="36"/>
      <c r="K5" s="36"/>
      <c r="L5" s="36"/>
      <c r="M5" s="36"/>
      <c r="N5" s="36"/>
    </row>
    <row r="6" spans="1:14" ht="12.75" customHeight="1">
      <c r="A6" s="49" t="s">
        <v>232</v>
      </c>
      <c r="B6" s="51" t="s">
        <v>236</v>
      </c>
      <c r="C6" s="25"/>
      <c r="D6" s="26" t="s">
        <v>210</v>
      </c>
      <c r="E6" s="26" t="s">
        <v>214</v>
      </c>
      <c r="F6" s="32" t="s">
        <v>212</v>
      </c>
      <c r="G6" s="33" t="s">
        <v>218</v>
      </c>
      <c r="H6" s="32" t="s">
        <v>213</v>
      </c>
      <c r="I6" s="26" t="s">
        <v>212</v>
      </c>
      <c r="J6" s="27" t="s">
        <v>218</v>
      </c>
      <c r="K6" s="26" t="s">
        <v>213</v>
      </c>
      <c r="L6" s="26" t="s">
        <v>212</v>
      </c>
      <c r="M6" s="27" t="s">
        <v>218</v>
      </c>
      <c r="N6" s="26" t="s">
        <v>213</v>
      </c>
    </row>
    <row r="7" spans="2:14" ht="12.75" customHeight="1">
      <c r="B7" s="4"/>
      <c r="C7" s="5"/>
      <c r="D7" s="6"/>
      <c r="E7" s="6"/>
      <c r="F7" s="34"/>
      <c r="G7" s="35"/>
      <c r="H7" s="34"/>
      <c r="I7" s="6"/>
      <c r="J7" s="7"/>
      <c r="K7" s="6"/>
      <c r="L7" s="6"/>
      <c r="M7" s="7"/>
      <c r="N7" s="6"/>
    </row>
    <row r="8" spans="2:14" s="3" customFormat="1" ht="12.75" customHeight="1">
      <c r="B8" s="4" t="s">
        <v>220</v>
      </c>
      <c r="C8" s="5">
        <v>181899</v>
      </c>
      <c r="D8" s="38">
        <v>5229.75</v>
      </c>
      <c r="E8" s="39">
        <f>D8*1000/C8</f>
        <v>28.75084524928669</v>
      </c>
      <c r="F8" s="5">
        <v>953399</v>
      </c>
      <c r="G8" s="5">
        <v>1134979.99</v>
      </c>
      <c r="H8" s="5">
        <v>2223357</v>
      </c>
      <c r="I8" s="39">
        <f>F8/D8</f>
        <v>182.30297815383145</v>
      </c>
      <c r="J8" s="39">
        <f>G8/D8</f>
        <v>217.02375639370908</v>
      </c>
      <c r="K8" s="39">
        <f>H8/D8</f>
        <v>425.1363831923132</v>
      </c>
      <c r="L8" s="44">
        <f>F8/C8</f>
        <v>5.2413647133849</v>
      </c>
      <c r="M8" s="44">
        <f>G8/C8</f>
        <v>6.239616435494423</v>
      </c>
      <c r="N8" s="39">
        <f>H8/C8</f>
        <v>12.223030363003645</v>
      </c>
    </row>
    <row r="9" spans="2:14" ht="12.75" customHeight="1">
      <c r="B9" s="4"/>
      <c r="C9" s="5"/>
      <c r="D9" s="6"/>
      <c r="E9" s="6"/>
      <c r="F9" s="34"/>
      <c r="G9" s="35"/>
      <c r="H9" s="34"/>
      <c r="I9" s="6"/>
      <c r="J9" s="7"/>
      <c r="K9" s="6"/>
      <c r="L9" s="6"/>
      <c r="M9" s="7"/>
      <c r="N9" s="6"/>
    </row>
    <row r="10" spans="2:14" ht="12.75" customHeight="1">
      <c r="B10" s="8" t="s">
        <v>0</v>
      </c>
      <c r="C10" s="9">
        <v>587</v>
      </c>
      <c r="D10" s="39">
        <v>43.44</v>
      </c>
      <c r="E10" s="39">
        <f>D10*1000/C10</f>
        <v>74.00340715502556</v>
      </c>
      <c r="F10" s="9">
        <v>11000</v>
      </c>
      <c r="G10" s="9">
        <v>11114.99</v>
      </c>
      <c r="H10" s="9">
        <v>22115</v>
      </c>
      <c r="I10" s="39">
        <f>F10/D10</f>
        <v>253.22283609576428</v>
      </c>
      <c r="J10" s="39">
        <f>G10/D10</f>
        <v>255.8699355432781</v>
      </c>
      <c r="K10" s="39">
        <f>H10/D10</f>
        <v>509.09300184162066</v>
      </c>
      <c r="L10" s="44">
        <f>F10/C10</f>
        <v>18.739352640545146</v>
      </c>
      <c r="M10" s="44">
        <f>G10/C10</f>
        <v>18.935247018739354</v>
      </c>
      <c r="N10" s="39">
        <f>H10/C10</f>
        <v>37.674616695059626</v>
      </c>
    </row>
    <row r="11" spans="1:14" ht="12.75" customHeight="1">
      <c r="A11" s="1">
        <v>5244</v>
      </c>
      <c r="B11" s="10" t="s">
        <v>11</v>
      </c>
      <c r="C11" s="11">
        <v>185</v>
      </c>
      <c r="D11" s="40">
        <v>13.6906303236797</v>
      </c>
      <c r="E11" s="40">
        <f>D11*1000/C11</f>
        <v>74.00340715502541</v>
      </c>
      <c r="F11" s="11">
        <v>3466.78</v>
      </c>
      <c r="G11" s="11">
        <v>3503.02</v>
      </c>
      <c r="H11" s="11">
        <v>6969.8</v>
      </c>
      <c r="I11" s="40">
        <f>F11/D11</f>
        <v>253.22281867502915</v>
      </c>
      <c r="J11" s="40">
        <f>G11/D11</f>
        <v>255.8698845254099</v>
      </c>
      <c r="K11" s="40">
        <f>H11/D11</f>
        <v>509.092703200439</v>
      </c>
      <c r="L11" s="45">
        <f>F11/C11</f>
        <v>18.739351351351353</v>
      </c>
      <c r="M11" s="45">
        <f>G11/C11</f>
        <v>18.935243243243242</v>
      </c>
      <c r="N11" s="40">
        <f>H11/C11</f>
        <v>37.674594594594595</v>
      </c>
    </row>
    <row r="12" spans="1:14" ht="12.75" customHeight="1">
      <c r="A12" s="1">
        <v>5245</v>
      </c>
      <c r="B12" s="10" t="s">
        <v>12</v>
      </c>
      <c r="C12" s="11">
        <v>194</v>
      </c>
      <c r="D12" s="40">
        <v>14.356660988075</v>
      </c>
      <c r="E12" s="40">
        <f>D12*1000/C12</f>
        <v>74.00340715502577</v>
      </c>
      <c r="F12" s="11">
        <v>3635.43</v>
      </c>
      <c r="G12" s="11">
        <v>3673.44</v>
      </c>
      <c r="H12" s="11">
        <v>7308.88</v>
      </c>
      <c r="I12" s="40">
        <f>F12/D12</f>
        <v>253.22252876345541</v>
      </c>
      <c r="J12" s="40">
        <f>G12/D12</f>
        <v>255.87008030984717</v>
      </c>
      <c r="K12" s="40">
        <f>H12/D12</f>
        <v>509.09330561409354</v>
      </c>
      <c r="L12" s="45">
        <f>F12/C12</f>
        <v>18.739329896907215</v>
      </c>
      <c r="M12" s="45">
        <f>G12/C12</f>
        <v>18.935257731958764</v>
      </c>
      <c r="N12" s="40">
        <f>H12/C12</f>
        <v>37.67463917525773</v>
      </c>
    </row>
    <row r="13" spans="1:14" ht="12.75" customHeight="1">
      <c r="A13" s="1">
        <v>5259</v>
      </c>
      <c r="B13" s="10" t="s">
        <v>13</v>
      </c>
      <c r="C13" s="11">
        <v>208</v>
      </c>
      <c r="D13" s="40">
        <v>15.3927086882453</v>
      </c>
      <c r="E13" s="40">
        <f>D13*1000/C13</f>
        <v>74.00340715502549</v>
      </c>
      <c r="F13" s="11">
        <v>3897.79</v>
      </c>
      <c r="G13" s="11">
        <v>3938.53</v>
      </c>
      <c r="H13" s="11">
        <v>7836.32</v>
      </c>
      <c r="I13" s="40">
        <f>F13/D13</f>
        <v>253.2231382366485</v>
      </c>
      <c r="J13" s="40">
        <f>G13/D13</f>
        <v>255.869845897082</v>
      </c>
      <c r="K13" s="40">
        <f>H13/D13</f>
        <v>509.0929841337305</v>
      </c>
      <c r="L13" s="45">
        <f>F13/C13</f>
        <v>18.739375</v>
      </c>
      <c r="M13" s="45">
        <f>G13/C13</f>
        <v>18.935240384615387</v>
      </c>
      <c r="N13" s="40">
        <f>H13/C13</f>
        <v>37.674615384615386</v>
      </c>
    </row>
    <row r="14" spans="2:14" ht="12.75" customHeight="1">
      <c r="B14" s="10"/>
      <c r="C14" s="11"/>
      <c r="D14" s="40"/>
      <c r="E14" s="40"/>
      <c r="F14" s="11"/>
      <c r="G14" s="11"/>
      <c r="H14" s="11"/>
      <c r="I14" s="40"/>
      <c r="J14" s="40"/>
      <c r="K14" s="40"/>
      <c r="L14" s="45"/>
      <c r="M14" s="45"/>
      <c r="N14" s="40"/>
    </row>
    <row r="15" spans="2:14" ht="12.75" customHeight="1">
      <c r="B15" s="8" t="s">
        <v>4</v>
      </c>
      <c r="C15" s="9">
        <v>3607</v>
      </c>
      <c r="D15" s="39">
        <v>216.76</v>
      </c>
      <c r="E15" s="39">
        <f>D15*1000/C15</f>
        <v>60.094261158857776</v>
      </c>
      <c r="F15" s="9">
        <v>18200</v>
      </c>
      <c r="G15" s="9">
        <v>20934</v>
      </c>
      <c r="H15" s="9">
        <v>78851</v>
      </c>
      <c r="I15" s="39">
        <f>F15/D15</f>
        <v>83.96383096512272</v>
      </c>
      <c r="J15" s="39">
        <f>G15/D15</f>
        <v>96.57685919911424</v>
      </c>
      <c r="K15" s="39">
        <f aca="true" t="shared" si="0" ref="K15:K25">H15/D15</f>
        <v>363.7709909577413</v>
      </c>
      <c r="L15" s="44">
        <f>F15/C15</f>
        <v>5.045744385916274</v>
      </c>
      <c r="M15" s="44">
        <f>G15/C15</f>
        <v>5.803714998613806</v>
      </c>
      <c r="N15" s="39">
        <f aca="true" t="shared" si="1" ref="N15:N25">H15/C15</f>
        <v>21.860548932630994</v>
      </c>
    </row>
    <row r="16" spans="1:14" ht="12.75" customHeight="1">
      <c r="A16" s="1">
        <v>5145</v>
      </c>
      <c r="B16" s="10" t="s">
        <v>29</v>
      </c>
      <c r="C16" s="11">
        <v>455</v>
      </c>
      <c r="D16" s="40">
        <v>53.5</v>
      </c>
      <c r="E16" s="40">
        <f>D16*1000/C16</f>
        <v>117.58241758241758</v>
      </c>
      <c r="F16" s="11" t="s">
        <v>226</v>
      </c>
      <c r="G16" s="11" t="s">
        <v>226</v>
      </c>
      <c r="H16" s="11">
        <v>13156</v>
      </c>
      <c r="I16" s="40" t="s">
        <v>226</v>
      </c>
      <c r="J16" s="40" t="s">
        <v>226</v>
      </c>
      <c r="K16" s="40">
        <f t="shared" si="0"/>
        <v>245.90654205607476</v>
      </c>
      <c r="L16" s="45" t="s">
        <v>226</v>
      </c>
      <c r="M16" s="45" t="s">
        <v>226</v>
      </c>
      <c r="N16" s="40">
        <f t="shared" si="1"/>
        <v>28.914285714285715</v>
      </c>
    </row>
    <row r="17" spans="1:14" ht="12.75" customHeight="1">
      <c r="A17" s="1">
        <v>5146</v>
      </c>
      <c r="B17" s="10" t="s">
        <v>155</v>
      </c>
      <c r="C17" s="11">
        <v>275</v>
      </c>
      <c r="D17" s="40">
        <v>22.2</v>
      </c>
      <c r="E17" s="40">
        <f aca="true" t="shared" si="2" ref="E17:E25">D17*1000/C17</f>
        <v>80.72727272727273</v>
      </c>
      <c r="F17" s="11">
        <v>6468</v>
      </c>
      <c r="G17" s="11">
        <v>5540</v>
      </c>
      <c r="H17" s="11">
        <v>12008</v>
      </c>
      <c r="I17" s="40">
        <f>F17/D17</f>
        <v>291.35135135135135</v>
      </c>
      <c r="J17" s="40">
        <f>G17/D17</f>
        <v>249.54954954954957</v>
      </c>
      <c r="K17" s="40">
        <f t="shared" si="0"/>
        <v>540.9009009009009</v>
      </c>
      <c r="L17" s="45">
        <f>F17/C17</f>
        <v>23.52</v>
      </c>
      <c r="M17" s="45">
        <f>G17/C17</f>
        <v>20.145454545454545</v>
      </c>
      <c r="N17" s="40">
        <f t="shared" si="1"/>
        <v>43.665454545454544</v>
      </c>
    </row>
    <row r="18" spans="1:14" ht="12.75" customHeight="1">
      <c r="A18" s="1">
        <v>5149</v>
      </c>
      <c r="B18" s="10" t="s">
        <v>156</v>
      </c>
      <c r="C18" s="11">
        <v>565</v>
      </c>
      <c r="D18" s="40">
        <v>14.46</v>
      </c>
      <c r="E18" s="40">
        <f t="shared" si="2"/>
        <v>25.5929203539823</v>
      </c>
      <c r="F18" s="11" t="s">
        <v>226</v>
      </c>
      <c r="G18" s="11" t="s">
        <v>226</v>
      </c>
      <c r="H18" s="11">
        <v>8567</v>
      </c>
      <c r="I18" s="40" t="s">
        <v>226</v>
      </c>
      <c r="J18" s="40" t="s">
        <v>226</v>
      </c>
      <c r="K18" s="40">
        <f t="shared" si="0"/>
        <v>592.4619640387275</v>
      </c>
      <c r="L18" s="45" t="s">
        <v>226</v>
      </c>
      <c r="M18" s="45" t="s">
        <v>226</v>
      </c>
      <c r="N18" s="40">
        <f t="shared" si="1"/>
        <v>15.16283185840708</v>
      </c>
    </row>
    <row r="19" spans="1:14" ht="12.75" customHeight="1">
      <c r="A19" s="1">
        <v>5159</v>
      </c>
      <c r="B19" s="10" t="s">
        <v>157</v>
      </c>
      <c r="C19" s="11">
        <v>284</v>
      </c>
      <c r="D19" s="40">
        <v>16.1</v>
      </c>
      <c r="E19" s="40">
        <f t="shared" si="2"/>
        <v>56.69014084507043</v>
      </c>
      <c r="F19" s="11" t="s">
        <v>226</v>
      </c>
      <c r="G19" s="11" t="s">
        <v>226</v>
      </c>
      <c r="H19" s="11">
        <v>7028</v>
      </c>
      <c r="I19" s="40" t="s">
        <v>226</v>
      </c>
      <c r="J19" s="40" t="s">
        <v>226</v>
      </c>
      <c r="K19" s="40">
        <f t="shared" si="0"/>
        <v>436.52173913043475</v>
      </c>
      <c r="L19" s="45" t="s">
        <v>226</v>
      </c>
      <c r="M19" s="45" t="s">
        <v>226</v>
      </c>
      <c r="N19" s="40">
        <f t="shared" si="1"/>
        <v>24.746478873239436</v>
      </c>
    </row>
    <row r="20" spans="1:14" ht="12.75" customHeight="1">
      <c r="A20" s="1">
        <v>5181</v>
      </c>
      <c r="B20" s="10" t="s">
        <v>158</v>
      </c>
      <c r="C20" s="11">
        <v>553</v>
      </c>
      <c r="D20" s="40">
        <v>36.8</v>
      </c>
      <c r="E20" s="40">
        <f t="shared" si="2"/>
        <v>66.54611211573237</v>
      </c>
      <c r="F20" s="11">
        <v>5338</v>
      </c>
      <c r="G20" s="11">
        <v>9195</v>
      </c>
      <c r="H20" s="11">
        <v>14533</v>
      </c>
      <c r="I20" s="40">
        <f>F20/D20</f>
        <v>145.05434782608697</v>
      </c>
      <c r="J20" s="40">
        <f>G20/D20</f>
        <v>249.86413043478262</v>
      </c>
      <c r="K20" s="40">
        <f t="shared" si="0"/>
        <v>394.9184782608696</v>
      </c>
      <c r="L20" s="45">
        <f>F20/C20</f>
        <v>9.652802893309222</v>
      </c>
      <c r="M20" s="45">
        <f>G20/C20</f>
        <v>16.62748643761302</v>
      </c>
      <c r="N20" s="40">
        <f t="shared" si="1"/>
        <v>26.280289330922244</v>
      </c>
    </row>
    <row r="21" spans="1:14" ht="12.75" customHeight="1">
      <c r="A21" s="1">
        <v>5183</v>
      </c>
      <c r="B21" s="10" t="s">
        <v>159</v>
      </c>
      <c r="C21" s="11">
        <v>86</v>
      </c>
      <c r="D21" s="40">
        <v>6.7</v>
      </c>
      <c r="E21" s="40">
        <f>D21*1000/C21</f>
        <v>77.90697674418605</v>
      </c>
      <c r="F21" s="11" t="s">
        <v>226</v>
      </c>
      <c r="G21" s="11" t="s">
        <v>226</v>
      </c>
      <c r="H21" s="11">
        <v>2691</v>
      </c>
      <c r="I21" s="40" t="s">
        <v>226</v>
      </c>
      <c r="J21" s="40" t="s">
        <v>226</v>
      </c>
      <c r="K21" s="40">
        <f t="shared" si="0"/>
        <v>401.6417910447761</v>
      </c>
      <c r="L21" s="45" t="s">
        <v>226</v>
      </c>
      <c r="M21" s="45" t="s">
        <v>226</v>
      </c>
      <c r="N21" s="40">
        <f t="shared" si="1"/>
        <v>31.290697674418606</v>
      </c>
    </row>
    <row r="22" spans="1:14" ht="12.75" customHeight="1">
      <c r="A22" s="1">
        <v>5200</v>
      </c>
      <c r="B22" s="10" t="s">
        <v>160</v>
      </c>
      <c r="C22" s="11">
        <v>248</v>
      </c>
      <c r="D22" s="40">
        <v>23.9</v>
      </c>
      <c r="E22" s="40">
        <f t="shared" si="2"/>
        <v>96.37096774193549</v>
      </c>
      <c r="F22" s="11">
        <v>6394</v>
      </c>
      <c r="G22" s="11">
        <v>6199</v>
      </c>
      <c r="H22" s="11">
        <v>12593</v>
      </c>
      <c r="I22" s="40">
        <f>F22/D22</f>
        <v>267.5313807531381</v>
      </c>
      <c r="J22" s="40">
        <f>G22/D22</f>
        <v>259.3723849372385</v>
      </c>
      <c r="K22" s="40">
        <f t="shared" si="0"/>
        <v>526.9037656903766</v>
      </c>
      <c r="L22" s="45">
        <f>F22/C22</f>
        <v>25.782258064516128</v>
      </c>
      <c r="M22" s="45">
        <f>G22/C22</f>
        <v>24.995967741935484</v>
      </c>
      <c r="N22" s="40">
        <f t="shared" si="1"/>
        <v>50.778225806451616</v>
      </c>
    </row>
    <row r="23" spans="1:14" ht="12.75" customHeight="1">
      <c r="A23" s="1">
        <v>5204</v>
      </c>
      <c r="B23" s="10" t="s">
        <v>161</v>
      </c>
      <c r="C23" s="11">
        <v>140</v>
      </c>
      <c r="D23" s="40">
        <v>9.1</v>
      </c>
      <c r="E23" s="40">
        <f t="shared" si="2"/>
        <v>65</v>
      </c>
      <c r="F23" s="11" t="s">
        <v>226</v>
      </c>
      <c r="G23" s="11" t="s">
        <v>226</v>
      </c>
      <c r="H23" s="11">
        <v>2845</v>
      </c>
      <c r="I23" s="40" t="s">
        <v>226</v>
      </c>
      <c r="J23" s="40" t="s">
        <v>226</v>
      </c>
      <c r="K23" s="40">
        <f t="shared" si="0"/>
        <v>312.6373626373626</v>
      </c>
      <c r="L23" s="45" t="s">
        <v>226</v>
      </c>
      <c r="M23" s="45" t="s">
        <v>226</v>
      </c>
      <c r="N23" s="40">
        <f t="shared" si="1"/>
        <v>20.321428571428573</v>
      </c>
    </row>
    <row r="24" spans="1:14" ht="12.75" customHeight="1">
      <c r="A24" s="1">
        <v>5207</v>
      </c>
      <c r="B24" s="10" t="s">
        <v>162</v>
      </c>
      <c r="C24" s="11">
        <v>793</v>
      </c>
      <c r="D24" s="40">
        <v>21.6</v>
      </c>
      <c r="E24" s="40">
        <f t="shared" si="2"/>
        <v>27.238335435056747</v>
      </c>
      <c r="F24" s="11" t="s">
        <v>226</v>
      </c>
      <c r="G24" s="11" t="s">
        <v>226</v>
      </c>
      <c r="H24" s="11" t="s">
        <v>226</v>
      </c>
      <c r="I24" s="40" t="s">
        <v>226</v>
      </c>
      <c r="J24" s="40" t="s">
        <v>226</v>
      </c>
      <c r="K24" s="40" t="s">
        <v>226</v>
      </c>
      <c r="L24" s="40" t="s">
        <v>226</v>
      </c>
      <c r="M24" s="40" t="s">
        <v>226</v>
      </c>
      <c r="N24" s="40" t="s">
        <v>226</v>
      </c>
    </row>
    <row r="25" spans="1:14" ht="12.75" customHeight="1">
      <c r="A25" s="1">
        <v>5232</v>
      </c>
      <c r="B25" s="10" t="s">
        <v>163</v>
      </c>
      <c r="C25" s="11">
        <v>208</v>
      </c>
      <c r="D25" s="40">
        <v>12.4</v>
      </c>
      <c r="E25" s="40">
        <f t="shared" si="2"/>
        <v>59.61538461538461</v>
      </c>
      <c r="F25" s="11" t="s">
        <v>226</v>
      </c>
      <c r="G25" s="11" t="s">
        <v>226</v>
      </c>
      <c r="H25" s="11">
        <v>5430</v>
      </c>
      <c r="I25" s="40" t="s">
        <v>226</v>
      </c>
      <c r="J25" s="40" t="s">
        <v>226</v>
      </c>
      <c r="K25" s="40">
        <f t="shared" si="0"/>
        <v>437.9032258064516</v>
      </c>
      <c r="L25" s="40" t="s">
        <v>226</v>
      </c>
      <c r="M25" s="40" t="s">
        <v>226</v>
      </c>
      <c r="N25" s="40">
        <f t="shared" si="1"/>
        <v>26.10576923076923</v>
      </c>
    </row>
    <row r="26" spans="2:14" ht="12.75" customHeight="1">
      <c r="B26" s="10"/>
      <c r="C26" s="11"/>
      <c r="D26" s="40"/>
      <c r="E26" s="40"/>
      <c r="F26" s="11"/>
      <c r="G26" s="11"/>
      <c r="H26" s="11"/>
      <c r="I26" s="40"/>
      <c r="J26" s="40"/>
      <c r="K26" s="40"/>
      <c r="L26" s="45"/>
      <c r="M26" s="45"/>
      <c r="N26" s="40"/>
    </row>
    <row r="27" spans="2:14" ht="12.75" customHeight="1">
      <c r="B27" s="8" t="s">
        <v>5</v>
      </c>
      <c r="C27" s="9">
        <v>857</v>
      </c>
      <c r="D27" s="39">
        <v>45.5</v>
      </c>
      <c r="E27" s="39">
        <f>D27*1000/C27</f>
        <v>53.09218203033839</v>
      </c>
      <c r="F27" s="9">
        <v>15520</v>
      </c>
      <c r="G27" s="9">
        <v>11365</v>
      </c>
      <c r="H27" s="9">
        <v>26885</v>
      </c>
      <c r="I27" s="39">
        <f>F27/D27</f>
        <v>341.0989010989011</v>
      </c>
      <c r="J27" s="39">
        <f>G27/D27</f>
        <v>249.78021978021977</v>
      </c>
      <c r="K27" s="39">
        <f>H27/D27</f>
        <v>590.8791208791209</v>
      </c>
      <c r="L27" s="44">
        <f>F27/C27</f>
        <v>18.10968494749125</v>
      </c>
      <c r="M27" s="44">
        <f>G27/C27</f>
        <v>13.261376896149358</v>
      </c>
      <c r="N27" s="39">
        <f>H27/C27</f>
        <v>31.371061843640607</v>
      </c>
    </row>
    <row r="28" spans="1:14" ht="12.75" customHeight="1">
      <c r="A28" s="1">
        <v>5155</v>
      </c>
      <c r="B28" s="10" t="s">
        <v>164</v>
      </c>
      <c r="C28" s="11">
        <v>121</v>
      </c>
      <c r="D28" s="40">
        <v>6.42415402567095</v>
      </c>
      <c r="E28" s="40">
        <f>D28*1000/C28</f>
        <v>53.092182030338435</v>
      </c>
      <c r="F28" s="11">
        <v>2191.27</v>
      </c>
      <c r="G28" s="11">
        <v>1604.63</v>
      </c>
      <c r="H28" s="11">
        <v>3795.9</v>
      </c>
      <c r="I28" s="40">
        <f>F28/D28</f>
        <v>341.0986086640629</v>
      </c>
      <c r="J28" s="40">
        <f>G28/D28</f>
        <v>249.78074834256634</v>
      </c>
      <c r="K28" s="40">
        <f>H28/D28</f>
        <v>590.8793570066292</v>
      </c>
      <c r="L28" s="45">
        <f>F28/C28</f>
        <v>18.109669421487602</v>
      </c>
      <c r="M28" s="45">
        <f>G28/C28</f>
        <v>13.261404958677687</v>
      </c>
      <c r="N28" s="40">
        <f>H28/C28</f>
        <v>31.37107438016529</v>
      </c>
    </row>
    <row r="29" spans="1:14" ht="12.75" customHeight="1">
      <c r="A29" s="1">
        <v>5173</v>
      </c>
      <c r="B29" s="10" t="s">
        <v>165</v>
      </c>
      <c r="C29" s="11">
        <v>60</v>
      </c>
      <c r="D29" s="40">
        <v>3.1855309218203</v>
      </c>
      <c r="E29" s="40">
        <f>D29*1000/C29</f>
        <v>53.092182030338336</v>
      </c>
      <c r="F29" s="11">
        <v>1086.58</v>
      </c>
      <c r="G29" s="11">
        <v>795.68</v>
      </c>
      <c r="H29" s="11">
        <v>1882.26</v>
      </c>
      <c r="I29" s="40">
        <f>F29/D29</f>
        <v>341.09855677655713</v>
      </c>
      <c r="J29" s="40">
        <f>G29/D29</f>
        <v>249.7793992673995</v>
      </c>
      <c r="K29" s="40">
        <f>H29/D29</f>
        <v>590.8779560439566</v>
      </c>
      <c r="L29" s="45">
        <f>F29/C29</f>
        <v>18.109666666666666</v>
      </c>
      <c r="M29" s="45">
        <f>G29/C29</f>
        <v>13.261333333333333</v>
      </c>
      <c r="N29" s="40">
        <f>H29/C29</f>
        <v>31.371</v>
      </c>
    </row>
    <row r="30" spans="1:14" ht="12.75" customHeight="1">
      <c r="A30" s="1">
        <v>5174</v>
      </c>
      <c r="B30" s="10" t="s">
        <v>166</v>
      </c>
      <c r="C30" s="11">
        <v>100</v>
      </c>
      <c r="D30" s="40">
        <v>5.30921820303384</v>
      </c>
      <c r="E30" s="40">
        <f>D30*1000/C30</f>
        <v>53.0921820303384</v>
      </c>
      <c r="F30" s="11">
        <v>1810.97</v>
      </c>
      <c r="G30" s="11">
        <v>1326.14</v>
      </c>
      <c r="H30" s="11">
        <v>3137.11</v>
      </c>
      <c r="I30" s="40">
        <f>F30/D30</f>
        <v>341.09918461538456</v>
      </c>
      <c r="J30" s="40">
        <f>G30/D30</f>
        <v>249.78065494505492</v>
      </c>
      <c r="K30" s="40">
        <f>H30/D30</f>
        <v>590.8798395604394</v>
      </c>
      <c r="L30" s="45">
        <f>F30/C30</f>
        <v>18.1097</v>
      </c>
      <c r="M30" s="45">
        <f>G30/C30</f>
        <v>13.261400000000002</v>
      </c>
      <c r="N30" s="40">
        <f>H30/C30</f>
        <v>31.371100000000002</v>
      </c>
    </row>
    <row r="31" spans="1:14" ht="12.75" customHeight="1">
      <c r="A31" s="1">
        <v>5229</v>
      </c>
      <c r="B31" s="10" t="s">
        <v>167</v>
      </c>
      <c r="C31" s="11">
        <v>576</v>
      </c>
      <c r="D31" s="40">
        <v>30.5810968494749</v>
      </c>
      <c r="E31" s="40">
        <f>D31*1000/C31</f>
        <v>53.092182030338364</v>
      </c>
      <c r="F31" s="11">
        <v>10431.18</v>
      </c>
      <c r="G31" s="11">
        <v>7638.55</v>
      </c>
      <c r="H31" s="11">
        <v>18069.73</v>
      </c>
      <c r="I31" s="40">
        <f>F31/D31</f>
        <v>341.0989491758243</v>
      </c>
      <c r="J31" s="40">
        <f>G31/D31</f>
        <v>249.78011866605627</v>
      </c>
      <c r="K31" s="40">
        <f>H31/D31</f>
        <v>590.8790678418806</v>
      </c>
      <c r="L31" s="45">
        <f>F31/C31</f>
        <v>18.1096875</v>
      </c>
      <c r="M31" s="45">
        <f>G31/C31</f>
        <v>13.261371527777778</v>
      </c>
      <c r="N31" s="40">
        <f>H31/C31</f>
        <v>31.371059027777775</v>
      </c>
    </row>
    <row r="32" spans="2:14" ht="12.75" customHeight="1">
      <c r="B32" s="10"/>
      <c r="C32" s="11"/>
      <c r="D32" s="40"/>
      <c r="E32" s="40"/>
      <c r="F32" s="11"/>
      <c r="G32" s="11"/>
      <c r="H32" s="11"/>
      <c r="I32" s="40"/>
      <c r="J32" s="40"/>
      <c r="K32" s="40"/>
      <c r="L32" s="45"/>
      <c r="M32" s="45"/>
      <c r="N32" s="40"/>
    </row>
    <row r="33" spans="2:14" ht="12.75" customHeight="1">
      <c r="B33" s="8" t="s">
        <v>6</v>
      </c>
      <c r="C33" s="9">
        <v>4757</v>
      </c>
      <c r="D33" s="39">
        <v>149.61</v>
      </c>
      <c r="E33" s="39">
        <f>D33*1000/C33</f>
        <v>31.450494008829093</v>
      </c>
      <c r="F33" s="9">
        <v>10023</v>
      </c>
      <c r="G33" s="9">
        <v>25960</v>
      </c>
      <c r="H33" s="9">
        <v>99380</v>
      </c>
      <c r="I33" s="39">
        <f>F33/D33</f>
        <v>66.99418488068979</v>
      </c>
      <c r="J33" s="39">
        <f aca="true" t="shared" si="3" ref="J33:J40">G33/D33</f>
        <v>173.51781298041573</v>
      </c>
      <c r="K33" s="39">
        <f aca="true" t="shared" si="4" ref="K33:K40">H33/D33</f>
        <v>664.2604104003742</v>
      </c>
      <c r="L33" s="44">
        <f aca="true" t="shared" si="5" ref="L33:L40">F33/C33</f>
        <v>2.107000210216523</v>
      </c>
      <c r="M33" s="44">
        <f aca="true" t="shared" si="6" ref="M33:M40">G33/C33</f>
        <v>5.457220937565693</v>
      </c>
      <c r="N33" s="39">
        <f aca="true" t="shared" si="7" ref="N33:N40">H33/C33</f>
        <v>20.891318057599328</v>
      </c>
    </row>
    <row r="34" spans="1:14" ht="12.75" customHeight="1">
      <c r="A34" s="1">
        <v>5153</v>
      </c>
      <c r="B34" s="10" t="s">
        <v>168</v>
      </c>
      <c r="C34" s="11">
        <v>574</v>
      </c>
      <c r="D34" s="40">
        <v>7</v>
      </c>
      <c r="E34" s="40">
        <f aca="true" t="shared" si="8" ref="E34:E40">D34*1000/C34</f>
        <v>12.195121951219512</v>
      </c>
      <c r="F34" s="11" t="s">
        <v>235</v>
      </c>
      <c r="G34" s="11" t="s">
        <v>235</v>
      </c>
      <c r="H34" s="11" t="s">
        <v>235</v>
      </c>
      <c r="I34" s="40" t="s">
        <v>235</v>
      </c>
      <c r="J34" s="40" t="s">
        <v>235</v>
      </c>
      <c r="K34" s="40" t="s">
        <v>235</v>
      </c>
      <c r="L34" s="40" t="s">
        <v>235</v>
      </c>
      <c r="M34" s="40" t="s">
        <v>235</v>
      </c>
      <c r="N34" s="40" t="s">
        <v>235</v>
      </c>
    </row>
    <row r="35" spans="1:14" ht="12.75" customHeight="1">
      <c r="A35" s="1">
        <v>5165</v>
      </c>
      <c r="B35" s="10" t="s">
        <v>169</v>
      </c>
      <c r="C35" s="11">
        <v>644</v>
      </c>
      <c r="D35" s="40">
        <v>15.4</v>
      </c>
      <c r="E35" s="40">
        <f t="shared" si="8"/>
        <v>23.91304347826087</v>
      </c>
      <c r="F35" s="11" t="s">
        <v>235</v>
      </c>
      <c r="G35" s="11" t="s">
        <v>235</v>
      </c>
      <c r="H35" s="11">
        <v>4863</v>
      </c>
      <c r="I35" s="40" t="s">
        <v>226</v>
      </c>
      <c r="J35" s="40" t="s">
        <v>226</v>
      </c>
      <c r="K35" s="40">
        <f t="shared" si="4"/>
        <v>315.7792207792208</v>
      </c>
      <c r="L35" s="45" t="s">
        <v>226</v>
      </c>
      <c r="M35" s="45" t="s">
        <v>226</v>
      </c>
      <c r="N35" s="40">
        <f t="shared" si="7"/>
        <v>7.551242236024844</v>
      </c>
    </row>
    <row r="36" spans="1:14" ht="12.75" customHeight="1">
      <c r="A36" s="1">
        <v>5009</v>
      </c>
      <c r="B36" s="10" t="s">
        <v>170</v>
      </c>
      <c r="C36" s="11">
        <v>352</v>
      </c>
      <c r="D36" s="40">
        <v>18.5</v>
      </c>
      <c r="E36" s="40">
        <f t="shared" si="8"/>
        <v>52.55681818181818</v>
      </c>
      <c r="F36" s="11">
        <v>1550</v>
      </c>
      <c r="G36" s="11">
        <v>5415</v>
      </c>
      <c r="H36" s="11">
        <v>6965</v>
      </c>
      <c r="I36" s="40">
        <f>F36/D36</f>
        <v>83.78378378378379</v>
      </c>
      <c r="J36" s="40">
        <f t="shared" si="3"/>
        <v>292.7027027027027</v>
      </c>
      <c r="K36" s="40">
        <f t="shared" si="4"/>
        <v>376.4864864864865</v>
      </c>
      <c r="L36" s="45">
        <f t="shared" si="5"/>
        <v>4.403409090909091</v>
      </c>
      <c r="M36" s="45">
        <f t="shared" si="6"/>
        <v>15.383522727272727</v>
      </c>
      <c r="N36" s="40">
        <f t="shared" si="7"/>
        <v>19.786931818181817</v>
      </c>
    </row>
    <row r="37" spans="1:14" ht="12.75" customHeight="1">
      <c r="A37" s="1">
        <v>5011</v>
      </c>
      <c r="B37" s="10" t="s">
        <v>171</v>
      </c>
      <c r="C37" s="11">
        <v>324</v>
      </c>
      <c r="D37" s="40">
        <v>9</v>
      </c>
      <c r="E37" s="40">
        <f t="shared" si="8"/>
        <v>27.77777777777778</v>
      </c>
      <c r="F37" s="11">
        <v>973</v>
      </c>
      <c r="G37" s="11">
        <v>2245</v>
      </c>
      <c r="H37" s="11">
        <v>3218</v>
      </c>
      <c r="I37" s="40">
        <f>F37/D37</f>
        <v>108.11111111111111</v>
      </c>
      <c r="J37" s="40">
        <f t="shared" si="3"/>
        <v>249.44444444444446</v>
      </c>
      <c r="K37" s="40">
        <f t="shared" si="4"/>
        <v>357.55555555555554</v>
      </c>
      <c r="L37" s="45">
        <f t="shared" si="5"/>
        <v>3.003086419753086</v>
      </c>
      <c r="M37" s="45">
        <f t="shared" si="6"/>
        <v>6.929012345679013</v>
      </c>
      <c r="N37" s="40">
        <f t="shared" si="7"/>
        <v>9.932098765432098</v>
      </c>
    </row>
    <row r="38" spans="1:14" ht="12.75" customHeight="1">
      <c r="A38" s="1">
        <v>5199</v>
      </c>
      <c r="B38" s="10" t="s">
        <v>172</v>
      </c>
      <c r="C38" s="11">
        <v>993</v>
      </c>
      <c r="D38" s="40">
        <v>46.1</v>
      </c>
      <c r="E38" s="40">
        <f t="shared" si="8"/>
        <v>46.42497482376636</v>
      </c>
      <c r="F38" s="11">
        <v>2500</v>
      </c>
      <c r="G38" s="11">
        <v>11500</v>
      </c>
      <c r="H38" s="11">
        <v>14000</v>
      </c>
      <c r="I38" s="40">
        <f>F38/D38</f>
        <v>54.22993492407809</v>
      </c>
      <c r="J38" s="40">
        <f t="shared" si="3"/>
        <v>249.45770065075922</v>
      </c>
      <c r="K38" s="40">
        <f t="shared" si="4"/>
        <v>303.6876355748373</v>
      </c>
      <c r="L38" s="45">
        <f t="shared" si="5"/>
        <v>2.5176233635448138</v>
      </c>
      <c r="M38" s="45">
        <f t="shared" si="6"/>
        <v>11.581067472306144</v>
      </c>
      <c r="N38" s="40">
        <f t="shared" si="7"/>
        <v>14.098690835850956</v>
      </c>
    </row>
    <row r="39" spans="1:14" ht="12.75" customHeight="1">
      <c r="A39" s="1">
        <v>5217</v>
      </c>
      <c r="B39" s="10" t="s">
        <v>173</v>
      </c>
      <c r="C39" s="11">
        <v>1424</v>
      </c>
      <c r="D39" s="40">
        <v>30.6</v>
      </c>
      <c r="E39" s="40">
        <f t="shared" si="8"/>
        <v>21.48876404494382</v>
      </c>
      <c r="F39" s="11" t="s">
        <v>235</v>
      </c>
      <c r="G39" s="11" t="s">
        <v>235</v>
      </c>
      <c r="H39" s="11">
        <v>58534</v>
      </c>
      <c r="I39" s="40" t="s">
        <v>226</v>
      </c>
      <c r="J39" s="40" t="s">
        <v>226</v>
      </c>
      <c r="K39" s="40">
        <f t="shared" si="4"/>
        <v>1912.875816993464</v>
      </c>
      <c r="L39" s="45" t="s">
        <v>226</v>
      </c>
      <c r="M39" s="45" t="s">
        <v>226</v>
      </c>
      <c r="N39" s="40">
        <f t="shared" si="7"/>
        <v>41.10533707865169</v>
      </c>
    </row>
    <row r="40" spans="1:14" ht="12.75" customHeight="1">
      <c r="A40" s="1">
        <v>5223</v>
      </c>
      <c r="B40" s="10" t="s">
        <v>174</v>
      </c>
      <c r="C40" s="11">
        <v>446</v>
      </c>
      <c r="D40" s="40">
        <v>23.01</v>
      </c>
      <c r="E40" s="40">
        <f t="shared" si="8"/>
        <v>51.591928251121075</v>
      </c>
      <c r="F40" s="11">
        <v>5000</v>
      </c>
      <c r="G40" s="11">
        <v>6800</v>
      </c>
      <c r="H40" s="11">
        <v>11800</v>
      </c>
      <c r="I40" s="40">
        <f>F40/D40</f>
        <v>217.29682746631897</v>
      </c>
      <c r="J40" s="40">
        <f t="shared" si="3"/>
        <v>295.5236853541938</v>
      </c>
      <c r="K40" s="40">
        <f t="shared" si="4"/>
        <v>512.8205128205128</v>
      </c>
      <c r="L40" s="45">
        <f t="shared" si="5"/>
        <v>11.210762331838565</v>
      </c>
      <c r="M40" s="45">
        <f t="shared" si="6"/>
        <v>15.246636771300448</v>
      </c>
      <c r="N40" s="40">
        <f t="shared" si="7"/>
        <v>26.457399103139014</v>
      </c>
    </row>
    <row r="41" spans="2:14" ht="12.75" customHeight="1">
      <c r="B41" s="10"/>
      <c r="C41" s="11"/>
      <c r="D41" s="40"/>
      <c r="E41" s="40"/>
      <c r="F41" s="11"/>
      <c r="G41" s="11"/>
      <c r="H41" s="11"/>
      <c r="I41" s="40"/>
      <c r="J41" s="40"/>
      <c r="K41" s="40"/>
      <c r="L41" s="45"/>
      <c r="M41" s="45"/>
      <c r="N41" s="40"/>
    </row>
    <row r="42" spans="2:14" ht="12.75" customHeight="1">
      <c r="B42" s="12" t="s">
        <v>221</v>
      </c>
      <c r="C42" s="9">
        <v>172091</v>
      </c>
      <c r="D42" s="39">
        <v>4774.44</v>
      </c>
      <c r="E42" s="39">
        <f>D42*1000/C42</f>
        <v>27.743693743426444</v>
      </c>
      <c r="F42" s="9">
        <v>898656</v>
      </c>
      <c r="G42" s="9">
        <v>1065606</v>
      </c>
      <c r="H42" s="9">
        <v>1996126</v>
      </c>
      <c r="I42" s="39">
        <f>F42/D42</f>
        <v>188.22228366049214</v>
      </c>
      <c r="J42" s="39">
        <f aca="true" t="shared" si="9" ref="J42:J106">G42/D42</f>
        <v>223.1897353406892</v>
      </c>
      <c r="K42" s="39">
        <f aca="true" t="shared" si="10" ref="K42:K105">H42/D42</f>
        <v>418.0858907013179</v>
      </c>
      <c r="L42" s="44">
        <f aca="true" t="shared" si="11" ref="L42:L106">F42/C42</f>
        <v>5.2219813935650325</v>
      </c>
      <c r="M42" s="44">
        <f aca="true" t="shared" si="12" ref="M42:M106">G42/C42</f>
        <v>6.192107663968482</v>
      </c>
      <c r="N42" s="39">
        <f aca="true" t="shared" si="13" ref="N42:N105">H42/C42</f>
        <v>11.599246910065023</v>
      </c>
    </row>
    <row r="43" spans="1:14" ht="12.75" customHeight="1">
      <c r="A43" s="1">
        <v>5141</v>
      </c>
      <c r="B43" s="10" t="s">
        <v>26</v>
      </c>
      <c r="C43" s="11">
        <v>3801</v>
      </c>
      <c r="D43" s="40">
        <v>62.1</v>
      </c>
      <c r="E43" s="40">
        <f aca="true" t="shared" si="14" ref="E43:E107">D43*1000/C43</f>
        <v>16.337805840568272</v>
      </c>
      <c r="F43" s="11">
        <v>14000</v>
      </c>
      <c r="G43" s="11">
        <v>16500</v>
      </c>
      <c r="H43" s="11">
        <v>30500</v>
      </c>
      <c r="I43" s="40">
        <f aca="true" t="shared" si="15" ref="I43:I107">F43/D43</f>
        <v>225.44283413848632</v>
      </c>
      <c r="J43" s="40">
        <f t="shared" si="9"/>
        <v>265.7004830917874</v>
      </c>
      <c r="K43" s="40">
        <f t="shared" si="10"/>
        <v>491.14331723027374</v>
      </c>
      <c r="L43" s="45">
        <f t="shared" si="11"/>
        <v>3.6832412523020257</v>
      </c>
      <c r="M43" s="45">
        <f t="shared" si="12"/>
        <v>4.3409629044988165</v>
      </c>
      <c r="N43" s="40">
        <f t="shared" si="13"/>
        <v>8.024204156800842</v>
      </c>
    </row>
    <row r="44" spans="1:14" ht="12.75" customHeight="1">
      <c r="A44" s="1">
        <v>5143</v>
      </c>
      <c r="B44" s="10" t="s">
        <v>27</v>
      </c>
      <c r="C44" s="11">
        <v>272</v>
      </c>
      <c r="D44" s="40">
        <v>12.6</v>
      </c>
      <c r="E44" s="40">
        <f t="shared" si="14"/>
        <v>46.3235294117647</v>
      </c>
      <c r="F44" s="11" t="s">
        <v>235</v>
      </c>
      <c r="G44" s="11">
        <v>3283</v>
      </c>
      <c r="H44" s="11">
        <v>3283</v>
      </c>
      <c r="I44" s="40" t="s">
        <v>226</v>
      </c>
      <c r="J44" s="40">
        <f t="shared" si="9"/>
        <v>260.55555555555554</v>
      </c>
      <c r="K44" s="40">
        <f t="shared" si="10"/>
        <v>260.55555555555554</v>
      </c>
      <c r="L44" s="45" t="s">
        <v>226</v>
      </c>
      <c r="M44" s="45">
        <f t="shared" si="12"/>
        <v>12.069852941176471</v>
      </c>
      <c r="N44" s="40">
        <f t="shared" si="13"/>
        <v>12.069852941176471</v>
      </c>
    </row>
    <row r="45" spans="1:14" ht="12.75" customHeight="1">
      <c r="A45" s="1">
        <v>5144</v>
      </c>
      <c r="B45" s="10" t="s">
        <v>28</v>
      </c>
      <c r="C45" s="11">
        <v>973</v>
      </c>
      <c r="D45" s="40">
        <v>68.8</v>
      </c>
      <c r="E45" s="40">
        <f t="shared" si="14"/>
        <v>70.70914696813978</v>
      </c>
      <c r="F45" s="11">
        <v>9247</v>
      </c>
      <c r="G45" s="11">
        <v>17200</v>
      </c>
      <c r="H45" s="11">
        <v>26447</v>
      </c>
      <c r="I45" s="40">
        <f t="shared" si="15"/>
        <v>134.40406976744185</v>
      </c>
      <c r="J45" s="40">
        <f t="shared" si="9"/>
        <v>250</v>
      </c>
      <c r="K45" s="40">
        <f t="shared" si="10"/>
        <v>384.40406976744185</v>
      </c>
      <c r="L45" s="45">
        <f t="shared" si="11"/>
        <v>9.503597122302159</v>
      </c>
      <c r="M45" s="45">
        <f t="shared" si="12"/>
        <v>17.677286742034944</v>
      </c>
      <c r="N45" s="40">
        <f t="shared" si="13"/>
        <v>27.1808838643371</v>
      </c>
    </row>
    <row r="46" spans="1:14" ht="12.75" customHeight="1">
      <c r="A46" s="1">
        <v>5241</v>
      </c>
      <c r="B46" s="10" t="s">
        <v>30</v>
      </c>
      <c r="C46" s="11">
        <v>1047</v>
      </c>
      <c r="D46" s="40">
        <v>51.8</v>
      </c>
      <c r="E46" s="40">
        <f t="shared" si="14"/>
        <v>49.47468958930277</v>
      </c>
      <c r="F46" s="11">
        <v>19345</v>
      </c>
      <c r="G46" s="11">
        <v>8748</v>
      </c>
      <c r="H46" s="11">
        <v>28093</v>
      </c>
      <c r="I46" s="40">
        <f t="shared" si="15"/>
        <v>373.4555984555985</v>
      </c>
      <c r="J46" s="40">
        <f t="shared" si="9"/>
        <v>168.8803088803089</v>
      </c>
      <c r="K46" s="40">
        <f t="shared" si="10"/>
        <v>542.3359073359073</v>
      </c>
      <c r="L46" s="45">
        <f t="shared" si="11"/>
        <v>18.476599808978033</v>
      </c>
      <c r="M46" s="45">
        <f t="shared" si="12"/>
        <v>8.355300859598854</v>
      </c>
      <c r="N46" s="40">
        <f t="shared" si="13"/>
        <v>26.831900668576885</v>
      </c>
    </row>
    <row r="47" spans="1:14" ht="12.75" customHeight="1">
      <c r="A47" s="1">
        <v>5242</v>
      </c>
      <c r="B47" s="10" t="s">
        <v>32</v>
      </c>
      <c r="C47" s="11">
        <v>3459</v>
      </c>
      <c r="D47" s="40">
        <v>38.3</v>
      </c>
      <c r="E47" s="40">
        <f t="shared" si="14"/>
        <v>11.072564324949408</v>
      </c>
      <c r="F47" s="11">
        <v>11518</v>
      </c>
      <c r="G47" s="11">
        <v>13120</v>
      </c>
      <c r="H47" s="11">
        <v>24638</v>
      </c>
      <c r="I47" s="40">
        <f t="shared" si="15"/>
        <v>300.7310704960836</v>
      </c>
      <c r="J47" s="40">
        <f t="shared" si="9"/>
        <v>342.55874673629245</v>
      </c>
      <c r="K47" s="40">
        <f t="shared" si="10"/>
        <v>643.289817232376</v>
      </c>
      <c r="L47" s="45">
        <f t="shared" si="11"/>
        <v>3.32986412257878</v>
      </c>
      <c r="M47" s="45">
        <f t="shared" si="12"/>
        <v>3.793003758311651</v>
      </c>
      <c r="N47" s="40">
        <f t="shared" si="13"/>
        <v>7.122867880890431</v>
      </c>
    </row>
    <row r="48" spans="1:14" ht="12.75" customHeight="1">
      <c r="A48" s="1">
        <v>5147</v>
      </c>
      <c r="B48" s="10" t="s">
        <v>33</v>
      </c>
      <c r="C48" s="11">
        <v>1673</v>
      </c>
      <c r="D48" s="40">
        <v>36.1</v>
      </c>
      <c r="E48" s="40">
        <f t="shared" si="14"/>
        <v>21.578003586371786</v>
      </c>
      <c r="F48" s="11" t="s">
        <v>235</v>
      </c>
      <c r="G48" s="11" t="s">
        <v>235</v>
      </c>
      <c r="H48" s="11">
        <v>18677</v>
      </c>
      <c r="I48" s="40" t="s">
        <v>226</v>
      </c>
      <c r="J48" s="40" t="s">
        <v>226</v>
      </c>
      <c r="K48" s="40">
        <f t="shared" si="10"/>
        <v>517.3684210526316</v>
      </c>
      <c r="L48" s="45" t="s">
        <v>226</v>
      </c>
      <c r="M48" s="45" t="s">
        <v>226</v>
      </c>
      <c r="N48" s="40">
        <f t="shared" si="13"/>
        <v>11.163777644949192</v>
      </c>
    </row>
    <row r="49" spans="1:14" ht="12.75" customHeight="1">
      <c r="A49" s="1">
        <v>5148</v>
      </c>
      <c r="B49" s="10" t="s">
        <v>34</v>
      </c>
      <c r="C49" s="11">
        <v>1296</v>
      </c>
      <c r="D49" s="40">
        <v>44</v>
      </c>
      <c r="E49" s="40">
        <f t="shared" si="14"/>
        <v>33.95061728395062</v>
      </c>
      <c r="F49" s="11" t="s">
        <v>235</v>
      </c>
      <c r="G49" s="11" t="s">
        <v>235</v>
      </c>
      <c r="H49" s="11">
        <v>236</v>
      </c>
      <c r="I49" s="40" t="s">
        <v>226</v>
      </c>
      <c r="J49" s="40" t="s">
        <v>226</v>
      </c>
      <c r="K49" s="40">
        <f t="shared" si="10"/>
        <v>5.363636363636363</v>
      </c>
      <c r="L49" s="45" t="s">
        <v>226</v>
      </c>
      <c r="M49" s="45" t="s">
        <v>226</v>
      </c>
      <c r="N49" s="40">
        <f t="shared" si="13"/>
        <v>0.18209876543209877</v>
      </c>
    </row>
    <row r="50" spans="1:14" ht="12.75" customHeight="1">
      <c r="A50" s="1">
        <v>5243</v>
      </c>
      <c r="B50" s="10" t="s">
        <v>36</v>
      </c>
      <c r="C50" s="11">
        <v>575</v>
      </c>
      <c r="D50" s="40">
        <v>13.4</v>
      </c>
      <c r="E50" s="40">
        <f t="shared" si="14"/>
        <v>23.304347826086957</v>
      </c>
      <c r="F50" s="11">
        <v>294</v>
      </c>
      <c r="G50" s="11">
        <v>5225</v>
      </c>
      <c r="H50" s="11">
        <v>5519</v>
      </c>
      <c r="I50" s="40">
        <f t="shared" si="15"/>
        <v>21.940298507462686</v>
      </c>
      <c r="J50" s="40">
        <f t="shared" si="9"/>
        <v>389.92537313432837</v>
      </c>
      <c r="K50" s="40">
        <f t="shared" si="10"/>
        <v>411.86567164179104</v>
      </c>
      <c r="L50" s="45">
        <f t="shared" si="11"/>
        <v>0.5113043478260869</v>
      </c>
      <c r="M50" s="45">
        <f t="shared" si="12"/>
        <v>9.08695652173913</v>
      </c>
      <c r="N50" s="40">
        <f t="shared" si="13"/>
        <v>9.598260869565218</v>
      </c>
    </row>
    <row r="51" spans="1:14" ht="12.75" customHeight="1">
      <c r="A51" s="1">
        <v>5150</v>
      </c>
      <c r="B51" s="10" t="s">
        <v>237</v>
      </c>
      <c r="C51" s="11">
        <v>305</v>
      </c>
      <c r="D51" s="40" t="s">
        <v>235</v>
      </c>
      <c r="E51" s="40" t="s">
        <v>226</v>
      </c>
      <c r="F51" s="11" t="s">
        <v>235</v>
      </c>
      <c r="G51" s="11" t="s">
        <v>235</v>
      </c>
      <c r="H51" s="11" t="s">
        <v>235</v>
      </c>
      <c r="I51" s="40" t="s">
        <v>226</v>
      </c>
      <c r="J51" s="40" t="s">
        <v>226</v>
      </c>
      <c r="K51" s="40" t="s">
        <v>226</v>
      </c>
      <c r="L51" s="40" t="s">
        <v>226</v>
      </c>
      <c r="M51" s="40" t="s">
        <v>226</v>
      </c>
      <c r="N51" s="40" t="s">
        <v>226</v>
      </c>
    </row>
    <row r="52" spans="1:14" s="16" customFormat="1" ht="12.75" customHeight="1">
      <c r="A52" s="28">
        <v>5151</v>
      </c>
      <c r="B52" s="14" t="s">
        <v>37</v>
      </c>
      <c r="C52" s="15">
        <v>2221</v>
      </c>
      <c r="D52" s="41">
        <v>61.8</v>
      </c>
      <c r="E52" s="41">
        <f>D52*1000/C52</f>
        <v>27.825303917154436</v>
      </c>
      <c r="F52" s="15">
        <v>11385</v>
      </c>
      <c r="G52" s="15">
        <v>12005</v>
      </c>
      <c r="H52" s="15">
        <v>23390</v>
      </c>
      <c r="I52" s="40">
        <f t="shared" si="15"/>
        <v>184.2233009708738</v>
      </c>
      <c r="J52" s="40">
        <f t="shared" si="9"/>
        <v>194.25566343042073</v>
      </c>
      <c r="K52" s="40">
        <f t="shared" si="10"/>
        <v>378.4789644012945</v>
      </c>
      <c r="L52" s="7">
        <f>F52/C52</f>
        <v>5.1260693381359745</v>
      </c>
      <c r="M52" s="7">
        <f>G52/C52</f>
        <v>5.405222872579919</v>
      </c>
      <c r="N52" s="41">
        <f t="shared" si="13"/>
        <v>10.531292210715893</v>
      </c>
    </row>
    <row r="53" spans="1:14" ht="12.75" customHeight="1">
      <c r="A53" s="1">
        <v>5154</v>
      </c>
      <c r="B53" s="10" t="s">
        <v>38</v>
      </c>
      <c r="C53" s="11">
        <v>758</v>
      </c>
      <c r="D53" s="40">
        <v>11.5</v>
      </c>
      <c r="E53" s="40">
        <f t="shared" si="14"/>
        <v>15.17150395778364</v>
      </c>
      <c r="F53" s="11">
        <v>12805</v>
      </c>
      <c r="G53" s="11">
        <v>2871</v>
      </c>
      <c r="H53" s="11">
        <v>15676</v>
      </c>
      <c r="I53" s="40">
        <f t="shared" si="15"/>
        <v>1113.4782608695652</v>
      </c>
      <c r="J53" s="40">
        <f t="shared" si="9"/>
        <v>249.65217391304347</v>
      </c>
      <c r="K53" s="40">
        <f t="shared" si="10"/>
        <v>1363.1304347826087</v>
      </c>
      <c r="L53" s="45">
        <f t="shared" si="11"/>
        <v>16.893139841688654</v>
      </c>
      <c r="M53" s="45">
        <f t="shared" si="12"/>
        <v>3.787598944591029</v>
      </c>
      <c r="N53" s="40">
        <f t="shared" si="13"/>
        <v>20.680738786279683</v>
      </c>
    </row>
    <row r="54" spans="1:14" ht="12.75" customHeight="1">
      <c r="A54" s="1">
        <v>5160</v>
      </c>
      <c r="B54" s="10" t="s">
        <v>41</v>
      </c>
      <c r="C54" s="11">
        <v>454</v>
      </c>
      <c r="D54" s="40">
        <v>17.3</v>
      </c>
      <c r="E54" s="40">
        <f t="shared" si="14"/>
        <v>38.1057268722467</v>
      </c>
      <c r="F54" s="11">
        <v>4495</v>
      </c>
      <c r="G54" s="11">
        <v>4340</v>
      </c>
      <c r="H54" s="11">
        <v>8835</v>
      </c>
      <c r="I54" s="40">
        <f t="shared" si="15"/>
        <v>259.8265895953757</v>
      </c>
      <c r="J54" s="40">
        <f t="shared" si="9"/>
        <v>250.86705202312137</v>
      </c>
      <c r="K54" s="40">
        <f t="shared" si="10"/>
        <v>510.6936416184971</v>
      </c>
      <c r="L54" s="45">
        <f t="shared" si="11"/>
        <v>9.900881057268723</v>
      </c>
      <c r="M54" s="45">
        <f t="shared" si="12"/>
        <v>9.559471365638766</v>
      </c>
      <c r="N54" s="40">
        <f t="shared" si="13"/>
        <v>19.46035242290749</v>
      </c>
    </row>
    <row r="55" spans="1:14" ht="12.75" customHeight="1">
      <c r="A55" s="1">
        <v>5161</v>
      </c>
      <c r="B55" s="10" t="s">
        <v>42</v>
      </c>
      <c r="C55" s="11">
        <v>637</v>
      </c>
      <c r="D55" s="40">
        <v>38.4</v>
      </c>
      <c r="E55" s="40">
        <f t="shared" si="14"/>
        <v>60.28257456828885</v>
      </c>
      <c r="F55" s="11">
        <v>9373</v>
      </c>
      <c r="G55" s="11">
        <v>9620</v>
      </c>
      <c r="H55" s="11">
        <v>18993</v>
      </c>
      <c r="I55" s="40">
        <f t="shared" si="15"/>
        <v>244.08854166666669</v>
      </c>
      <c r="J55" s="40">
        <f t="shared" si="9"/>
        <v>250.52083333333334</v>
      </c>
      <c r="K55" s="40">
        <f t="shared" si="10"/>
        <v>494.609375</v>
      </c>
      <c r="L55" s="45">
        <f t="shared" si="11"/>
        <v>14.714285714285714</v>
      </c>
      <c r="M55" s="45">
        <f t="shared" si="12"/>
        <v>15.10204081632653</v>
      </c>
      <c r="N55" s="40">
        <f t="shared" si="13"/>
        <v>29.816326530612244</v>
      </c>
    </row>
    <row r="56" spans="1:14" ht="12.75" customHeight="1">
      <c r="A56" s="1">
        <v>5162</v>
      </c>
      <c r="B56" s="10" t="s">
        <v>43</v>
      </c>
      <c r="C56" s="11">
        <v>1375</v>
      </c>
      <c r="D56" s="40">
        <v>48.2</v>
      </c>
      <c r="E56" s="40">
        <f t="shared" si="14"/>
        <v>35.054545454545455</v>
      </c>
      <c r="F56" s="11">
        <v>5812</v>
      </c>
      <c r="G56" s="11">
        <v>14731</v>
      </c>
      <c r="H56" s="11">
        <v>20543</v>
      </c>
      <c r="I56" s="40">
        <f t="shared" si="15"/>
        <v>120.58091286307054</v>
      </c>
      <c r="J56" s="40">
        <f t="shared" si="9"/>
        <v>305.6224066390041</v>
      </c>
      <c r="K56" s="40">
        <f t="shared" si="10"/>
        <v>426.2033195020747</v>
      </c>
      <c r="L56" s="45">
        <f t="shared" si="11"/>
        <v>4.226909090909091</v>
      </c>
      <c r="M56" s="45">
        <f t="shared" si="12"/>
        <v>10.713454545454546</v>
      </c>
      <c r="N56" s="40">
        <f t="shared" si="13"/>
        <v>14.940363636363637</v>
      </c>
    </row>
    <row r="57" spans="1:14" ht="12.75" customHeight="1">
      <c r="A57" s="1">
        <v>5163</v>
      </c>
      <c r="B57" s="10" t="s">
        <v>44</v>
      </c>
      <c r="C57" s="11">
        <v>1764</v>
      </c>
      <c r="D57" s="40">
        <v>168.4</v>
      </c>
      <c r="E57" s="40">
        <f t="shared" si="14"/>
        <v>95.46485260770974</v>
      </c>
      <c r="F57" s="11" t="s">
        <v>235</v>
      </c>
      <c r="G57" s="11">
        <v>42095</v>
      </c>
      <c r="H57" s="11">
        <v>42095</v>
      </c>
      <c r="I57" s="40" t="s">
        <v>226</v>
      </c>
      <c r="J57" s="40">
        <f t="shared" si="9"/>
        <v>249.97030878859857</v>
      </c>
      <c r="K57" s="40">
        <f t="shared" si="10"/>
        <v>249.97030878859857</v>
      </c>
      <c r="L57" s="45" t="s">
        <v>226</v>
      </c>
      <c r="M57" s="45">
        <f t="shared" si="12"/>
        <v>23.863378684807255</v>
      </c>
      <c r="N57" s="40">
        <f t="shared" si="13"/>
        <v>23.863378684807255</v>
      </c>
    </row>
    <row r="58" spans="1:14" ht="12.75" customHeight="1">
      <c r="A58" s="1">
        <v>5246</v>
      </c>
      <c r="B58" s="10" t="s">
        <v>45</v>
      </c>
      <c r="C58" s="11">
        <v>348</v>
      </c>
      <c r="D58" s="40">
        <v>11.6</v>
      </c>
      <c r="E58" s="40">
        <f t="shared" si="14"/>
        <v>33.333333333333336</v>
      </c>
      <c r="F58" s="11">
        <v>1600</v>
      </c>
      <c r="G58" s="11">
        <v>2765</v>
      </c>
      <c r="H58" s="11">
        <v>4365</v>
      </c>
      <c r="I58" s="40">
        <f t="shared" si="15"/>
        <v>137.93103448275863</v>
      </c>
      <c r="J58" s="40">
        <f t="shared" si="9"/>
        <v>238.36206896551724</v>
      </c>
      <c r="K58" s="40">
        <f t="shared" si="10"/>
        <v>376.2931034482759</v>
      </c>
      <c r="L58" s="45">
        <f t="shared" si="11"/>
        <v>4.597701149425287</v>
      </c>
      <c r="M58" s="45">
        <f t="shared" si="12"/>
        <v>7.945402298850575</v>
      </c>
      <c r="N58" s="40">
        <f t="shared" si="13"/>
        <v>12.543103448275861</v>
      </c>
    </row>
    <row r="59" spans="1:14" ht="12.75" customHeight="1">
      <c r="A59" s="1">
        <v>5167</v>
      </c>
      <c r="B59" s="10" t="s">
        <v>46</v>
      </c>
      <c r="C59" s="11">
        <v>1793</v>
      </c>
      <c r="D59" s="40">
        <v>56.5</v>
      </c>
      <c r="E59" s="40">
        <f t="shared" si="14"/>
        <v>31.51143335192415</v>
      </c>
      <c r="F59" s="11">
        <v>6529</v>
      </c>
      <c r="G59" s="11">
        <v>13964</v>
      </c>
      <c r="H59" s="11">
        <v>20493</v>
      </c>
      <c r="I59" s="40">
        <f t="shared" si="15"/>
        <v>115.5575221238938</v>
      </c>
      <c r="J59" s="40">
        <f t="shared" si="9"/>
        <v>247.1504424778761</v>
      </c>
      <c r="K59" s="40">
        <f t="shared" si="10"/>
        <v>362.7079646017699</v>
      </c>
      <c r="L59" s="45">
        <f t="shared" si="11"/>
        <v>3.64138315672058</v>
      </c>
      <c r="M59" s="45">
        <f t="shared" si="12"/>
        <v>7.7880646960401565</v>
      </c>
      <c r="N59" s="40">
        <f t="shared" si="13"/>
        <v>11.429447852760736</v>
      </c>
    </row>
    <row r="60" spans="1:14" ht="12.75" customHeight="1">
      <c r="A60" s="1">
        <v>5247</v>
      </c>
      <c r="B60" s="10" t="s">
        <v>47</v>
      </c>
      <c r="C60" s="11">
        <v>733</v>
      </c>
      <c r="D60" s="40">
        <v>19.84</v>
      </c>
      <c r="E60" s="40">
        <f t="shared" si="14"/>
        <v>27.066848567530695</v>
      </c>
      <c r="F60" s="11" t="s">
        <v>235</v>
      </c>
      <c r="G60" s="11">
        <v>4765</v>
      </c>
      <c r="H60" s="11">
        <v>4765</v>
      </c>
      <c r="I60" s="40" t="s">
        <v>226</v>
      </c>
      <c r="J60" s="40">
        <f t="shared" si="9"/>
        <v>240.17137096774195</v>
      </c>
      <c r="K60" s="40">
        <f t="shared" si="10"/>
        <v>240.17137096774195</v>
      </c>
      <c r="L60" s="45" t="s">
        <v>226</v>
      </c>
      <c r="M60" s="45">
        <f t="shared" si="12"/>
        <v>6.5006821282401095</v>
      </c>
      <c r="N60" s="40">
        <f t="shared" si="13"/>
        <v>6.5006821282401095</v>
      </c>
    </row>
    <row r="61" spans="1:14" ht="12.75" customHeight="1">
      <c r="A61" s="1">
        <v>5226</v>
      </c>
      <c r="B61" s="10" t="s">
        <v>228</v>
      </c>
      <c r="C61" s="11">
        <v>4525</v>
      </c>
      <c r="D61" s="40">
        <v>210</v>
      </c>
      <c r="E61" s="40">
        <f t="shared" si="14"/>
        <v>46.408839779005525</v>
      </c>
      <c r="F61" s="11">
        <v>26913</v>
      </c>
      <c r="G61" s="11">
        <v>34582</v>
      </c>
      <c r="H61" s="11">
        <v>61495</v>
      </c>
      <c r="I61" s="40">
        <f t="shared" si="15"/>
        <v>128.15714285714284</v>
      </c>
      <c r="J61" s="40">
        <f t="shared" si="9"/>
        <v>164.67619047619047</v>
      </c>
      <c r="K61" s="40">
        <f t="shared" si="10"/>
        <v>292.8333333333333</v>
      </c>
      <c r="L61" s="45">
        <f t="shared" si="11"/>
        <v>5.947624309392265</v>
      </c>
      <c r="M61" s="45">
        <f t="shared" si="12"/>
        <v>7.64243093922652</v>
      </c>
      <c r="N61" s="40">
        <f t="shared" si="13"/>
        <v>13.590055248618784</v>
      </c>
    </row>
    <row r="62" spans="1:14" ht="12.75" customHeight="1">
      <c r="A62" s="1">
        <v>5168</v>
      </c>
      <c r="B62" s="10" t="s">
        <v>48</v>
      </c>
      <c r="C62" s="11">
        <v>511</v>
      </c>
      <c r="D62" s="40">
        <v>80.4</v>
      </c>
      <c r="E62" s="40">
        <f t="shared" si="14"/>
        <v>157.3385518590998</v>
      </c>
      <c r="F62" s="11" t="s">
        <v>235</v>
      </c>
      <c r="G62" s="11" t="s">
        <v>235</v>
      </c>
      <c r="H62" s="11">
        <v>12951</v>
      </c>
      <c r="I62" s="40" t="s">
        <v>226</v>
      </c>
      <c r="J62" s="40" t="s">
        <v>226</v>
      </c>
      <c r="K62" s="40">
        <f t="shared" si="10"/>
        <v>161.08208955223878</v>
      </c>
      <c r="L62" s="45" t="s">
        <v>226</v>
      </c>
      <c r="M62" s="45" t="s">
        <v>226</v>
      </c>
      <c r="N62" s="40">
        <f t="shared" si="13"/>
        <v>25.344422700587085</v>
      </c>
    </row>
    <row r="63" spans="1:14" ht="12.75" customHeight="1">
      <c r="A63" s="1">
        <v>5169</v>
      </c>
      <c r="B63" s="10" t="s">
        <v>49</v>
      </c>
      <c r="C63" s="11">
        <v>108</v>
      </c>
      <c r="D63" s="40">
        <v>4</v>
      </c>
      <c r="E63" s="40">
        <f t="shared" si="14"/>
        <v>37.03703703703704</v>
      </c>
      <c r="F63" s="11">
        <v>2000</v>
      </c>
      <c r="G63" s="11">
        <v>1005</v>
      </c>
      <c r="H63" s="11">
        <v>3005</v>
      </c>
      <c r="I63" s="40">
        <f t="shared" si="15"/>
        <v>500</v>
      </c>
      <c r="J63" s="40">
        <f t="shared" si="9"/>
        <v>251.25</v>
      </c>
      <c r="K63" s="40">
        <f t="shared" si="10"/>
        <v>751.25</v>
      </c>
      <c r="L63" s="45">
        <f t="shared" si="11"/>
        <v>18.51851851851852</v>
      </c>
      <c r="M63" s="45">
        <f t="shared" si="12"/>
        <v>9.305555555555555</v>
      </c>
      <c r="N63" s="40">
        <f t="shared" si="13"/>
        <v>27.824074074074073</v>
      </c>
    </row>
    <row r="64" spans="1:14" ht="12.75" customHeight="1">
      <c r="A64" s="1">
        <v>5170</v>
      </c>
      <c r="B64" s="10" t="s">
        <v>50</v>
      </c>
      <c r="C64" s="11">
        <v>689</v>
      </c>
      <c r="D64" s="40" t="s">
        <v>235</v>
      </c>
      <c r="E64" s="40" t="s">
        <v>235</v>
      </c>
      <c r="F64" s="11" t="s">
        <v>235</v>
      </c>
      <c r="G64" s="11" t="s">
        <v>235</v>
      </c>
      <c r="H64" s="11" t="s">
        <v>235</v>
      </c>
      <c r="I64" s="40" t="s">
        <v>235</v>
      </c>
      <c r="J64" s="40" t="s">
        <v>235</v>
      </c>
      <c r="K64" s="40" t="s">
        <v>235</v>
      </c>
      <c r="L64" s="40" t="s">
        <v>235</v>
      </c>
      <c r="M64" s="40" t="s">
        <v>235</v>
      </c>
      <c r="N64" s="40" t="s">
        <v>235</v>
      </c>
    </row>
    <row r="65" spans="1:14" ht="12.75" customHeight="1">
      <c r="A65" s="1">
        <v>5171</v>
      </c>
      <c r="B65" s="10" t="s">
        <v>51</v>
      </c>
      <c r="C65" s="11">
        <v>3716</v>
      </c>
      <c r="D65" s="40">
        <v>87.9</v>
      </c>
      <c r="E65" s="40">
        <f t="shared" si="14"/>
        <v>23.654467168998924</v>
      </c>
      <c r="F65" s="11">
        <v>11015</v>
      </c>
      <c r="G65" s="11">
        <v>22910</v>
      </c>
      <c r="H65" s="11">
        <v>33925</v>
      </c>
      <c r="I65" s="40">
        <f t="shared" si="15"/>
        <v>125.31285551763366</v>
      </c>
      <c r="J65" s="40">
        <f t="shared" si="9"/>
        <v>260.63708759954494</v>
      </c>
      <c r="K65" s="40">
        <f t="shared" si="10"/>
        <v>385.9499431171786</v>
      </c>
      <c r="L65" s="45">
        <f t="shared" si="11"/>
        <v>2.9642088266953714</v>
      </c>
      <c r="M65" s="45">
        <f t="shared" si="12"/>
        <v>6.165231431646932</v>
      </c>
      <c r="N65" s="40">
        <f t="shared" si="13"/>
        <v>9.129440258342303</v>
      </c>
    </row>
    <row r="66" spans="1:14" ht="12.75" customHeight="1">
      <c r="A66" s="1">
        <v>5249</v>
      </c>
      <c r="B66" s="10" t="s">
        <v>52</v>
      </c>
      <c r="C66" s="11">
        <v>2015</v>
      </c>
      <c r="D66" s="40">
        <v>38.5</v>
      </c>
      <c r="E66" s="40">
        <f t="shared" si="14"/>
        <v>19.106699751861044</v>
      </c>
      <c r="F66" s="11">
        <v>8584</v>
      </c>
      <c r="G66" s="11">
        <v>9615</v>
      </c>
      <c r="H66" s="11">
        <v>18199</v>
      </c>
      <c r="I66" s="40">
        <f t="shared" si="15"/>
        <v>222.96103896103895</v>
      </c>
      <c r="J66" s="40">
        <f t="shared" si="9"/>
        <v>249.74025974025975</v>
      </c>
      <c r="K66" s="40">
        <f t="shared" si="10"/>
        <v>472.7012987012987</v>
      </c>
      <c r="L66" s="45">
        <f t="shared" si="11"/>
        <v>4.260049627791563</v>
      </c>
      <c r="M66" s="45">
        <f t="shared" si="12"/>
        <v>4.771712158808933</v>
      </c>
      <c r="N66" s="40">
        <f t="shared" si="13"/>
        <v>9.031761786600496</v>
      </c>
    </row>
    <row r="67" spans="1:14" ht="12.75" customHeight="1">
      <c r="A67" s="1">
        <v>5250</v>
      </c>
      <c r="B67" s="10" t="s">
        <v>53</v>
      </c>
      <c r="C67" s="11">
        <v>7846</v>
      </c>
      <c r="D67" s="40">
        <v>37.6</v>
      </c>
      <c r="E67" s="40">
        <f t="shared" si="14"/>
        <v>4.792250828447616</v>
      </c>
      <c r="F67" s="11">
        <v>4908</v>
      </c>
      <c r="G67" s="11">
        <v>9086</v>
      </c>
      <c r="H67" s="11">
        <v>13994</v>
      </c>
      <c r="I67" s="40">
        <f t="shared" si="15"/>
        <v>130.53191489361703</v>
      </c>
      <c r="J67" s="40">
        <f t="shared" si="9"/>
        <v>241.64893617021275</v>
      </c>
      <c r="K67" s="40">
        <f t="shared" si="10"/>
        <v>372.1808510638298</v>
      </c>
      <c r="L67" s="45">
        <f t="shared" si="11"/>
        <v>0.62554167728779</v>
      </c>
      <c r="M67" s="45">
        <f t="shared" si="12"/>
        <v>1.1580423145551872</v>
      </c>
      <c r="N67" s="40">
        <f t="shared" si="13"/>
        <v>1.7835839918429772</v>
      </c>
    </row>
    <row r="68" spans="1:14" ht="12.75" customHeight="1">
      <c r="A68" s="1">
        <v>5251</v>
      </c>
      <c r="B68" s="10" t="s">
        <v>54</v>
      </c>
      <c r="C68" s="11">
        <v>2531</v>
      </c>
      <c r="D68" s="40">
        <v>170.7</v>
      </c>
      <c r="E68" s="40">
        <f t="shared" si="14"/>
        <v>67.44369814302647</v>
      </c>
      <c r="F68" s="11">
        <v>10500</v>
      </c>
      <c r="G68" s="11">
        <v>48253</v>
      </c>
      <c r="H68" s="11">
        <v>58753</v>
      </c>
      <c r="I68" s="40">
        <f t="shared" si="15"/>
        <v>61.511423550087876</v>
      </c>
      <c r="J68" s="40">
        <f t="shared" si="9"/>
        <v>282.6772114821324</v>
      </c>
      <c r="K68" s="40">
        <f t="shared" si="10"/>
        <v>344.1886350322203</v>
      </c>
      <c r="L68" s="45">
        <f t="shared" si="11"/>
        <v>4.1485578822599765</v>
      </c>
      <c r="M68" s="45">
        <f t="shared" si="12"/>
        <v>19.064796523113394</v>
      </c>
      <c r="N68" s="40">
        <f t="shared" si="13"/>
        <v>23.21335440537337</v>
      </c>
    </row>
    <row r="69" spans="1:14" ht="12.75" customHeight="1">
      <c r="A69" s="1">
        <v>5236</v>
      </c>
      <c r="B69" s="10" t="s">
        <v>229</v>
      </c>
      <c r="C69" s="11">
        <v>4123</v>
      </c>
      <c r="D69" s="40">
        <v>161.8</v>
      </c>
      <c r="E69" s="40">
        <f t="shared" si="14"/>
        <v>39.243269463982536</v>
      </c>
      <c r="F69" s="11">
        <v>45357</v>
      </c>
      <c r="G69" s="11" t="s">
        <v>235</v>
      </c>
      <c r="H69" s="11">
        <v>45357</v>
      </c>
      <c r="I69" s="40">
        <f t="shared" si="15"/>
        <v>280.327564894932</v>
      </c>
      <c r="J69" s="40" t="s">
        <v>226</v>
      </c>
      <c r="K69" s="40">
        <f t="shared" si="10"/>
        <v>280.327564894932</v>
      </c>
      <c r="L69" s="45">
        <f t="shared" si="11"/>
        <v>11.000970167353868</v>
      </c>
      <c r="M69" s="45" t="s">
        <v>226</v>
      </c>
      <c r="N69" s="40">
        <f t="shared" si="13"/>
        <v>11.000970167353868</v>
      </c>
    </row>
    <row r="70" spans="1:14" ht="12.75" customHeight="1">
      <c r="A70" s="1">
        <v>5176</v>
      </c>
      <c r="B70" s="10" t="s">
        <v>55</v>
      </c>
      <c r="C70" s="11">
        <v>1675</v>
      </c>
      <c r="D70" s="40">
        <v>50.4</v>
      </c>
      <c r="E70" s="40">
        <f t="shared" si="14"/>
        <v>30.08955223880597</v>
      </c>
      <c r="F70" s="11">
        <v>17266</v>
      </c>
      <c r="G70" s="11">
        <v>12653</v>
      </c>
      <c r="H70" s="11">
        <v>29919</v>
      </c>
      <c r="I70" s="40">
        <f t="shared" si="15"/>
        <v>342.57936507936506</v>
      </c>
      <c r="J70" s="40">
        <f t="shared" si="9"/>
        <v>251.05158730158732</v>
      </c>
      <c r="K70" s="40">
        <f t="shared" si="10"/>
        <v>593.6309523809524</v>
      </c>
      <c r="L70" s="45">
        <f t="shared" si="11"/>
        <v>10.308059701492537</v>
      </c>
      <c r="M70" s="45">
        <f t="shared" si="12"/>
        <v>7.554029850746269</v>
      </c>
      <c r="N70" s="40">
        <f t="shared" si="13"/>
        <v>17.862089552238807</v>
      </c>
    </row>
    <row r="71" spans="1:14" ht="12.75" customHeight="1">
      <c r="A71" s="1">
        <v>5177</v>
      </c>
      <c r="B71" s="10" t="s">
        <v>238</v>
      </c>
      <c r="C71" s="11">
        <v>138</v>
      </c>
      <c r="D71" s="40" t="s">
        <v>235</v>
      </c>
      <c r="E71" s="40" t="s">
        <v>226</v>
      </c>
      <c r="F71" s="11" t="s">
        <v>235</v>
      </c>
      <c r="G71" s="11" t="s">
        <v>235</v>
      </c>
      <c r="H71" s="11" t="s">
        <v>235</v>
      </c>
      <c r="I71" s="40" t="s">
        <v>226</v>
      </c>
      <c r="J71" s="40" t="s">
        <v>226</v>
      </c>
      <c r="K71" s="40" t="s">
        <v>226</v>
      </c>
      <c r="L71" s="40" t="s">
        <v>226</v>
      </c>
      <c r="M71" s="40" t="s">
        <v>226</v>
      </c>
      <c r="N71" s="40" t="s">
        <v>226</v>
      </c>
    </row>
    <row r="72" spans="1:14" ht="12.75" customHeight="1">
      <c r="A72" s="1">
        <v>5178</v>
      </c>
      <c r="B72" s="10" t="s">
        <v>56</v>
      </c>
      <c r="C72" s="11">
        <v>832</v>
      </c>
      <c r="D72" s="40">
        <v>34.3</v>
      </c>
      <c r="E72" s="40">
        <f t="shared" si="14"/>
        <v>41.22596153846154</v>
      </c>
      <c r="F72" s="11">
        <v>15335</v>
      </c>
      <c r="G72" s="11">
        <v>8590</v>
      </c>
      <c r="H72" s="11">
        <v>23925</v>
      </c>
      <c r="I72" s="40">
        <f t="shared" si="15"/>
        <v>447.0845481049563</v>
      </c>
      <c r="J72" s="40">
        <f t="shared" si="9"/>
        <v>250.43731778425658</v>
      </c>
      <c r="K72" s="40">
        <f t="shared" si="10"/>
        <v>697.5218658892129</v>
      </c>
      <c r="L72" s="45">
        <f t="shared" si="11"/>
        <v>18.431490384615383</v>
      </c>
      <c r="M72" s="45">
        <f t="shared" si="12"/>
        <v>10.32451923076923</v>
      </c>
      <c r="N72" s="40">
        <f t="shared" si="13"/>
        <v>28.756009615384617</v>
      </c>
    </row>
    <row r="73" spans="1:14" ht="12.75" customHeight="1">
      <c r="A73" s="1">
        <v>5180</v>
      </c>
      <c r="B73" s="10" t="s">
        <v>57</v>
      </c>
      <c r="C73" s="11">
        <v>1258</v>
      </c>
      <c r="D73" s="40">
        <v>19.8</v>
      </c>
      <c r="E73" s="40">
        <f t="shared" si="14"/>
        <v>15.739268680445152</v>
      </c>
      <c r="F73" s="11">
        <v>3961</v>
      </c>
      <c r="G73" s="11">
        <v>6759</v>
      </c>
      <c r="H73" s="11">
        <v>10720</v>
      </c>
      <c r="I73" s="40">
        <f t="shared" si="15"/>
        <v>200.05050505050505</v>
      </c>
      <c r="J73" s="40">
        <f t="shared" si="9"/>
        <v>341.3636363636364</v>
      </c>
      <c r="K73" s="40">
        <f t="shared" si="10"/>
        <v>541.4141414141413</v>
      </c>
      <c r="L73" s="45">
        <f t="shared" si="11"/>
        <v>3.1486486486486487</v>
      </c>
      <c r="M73" s="45">
        <f t="shared" si="12"/>
        <v>5.372813990461049</v>
      </c>
      <c r="N73" s="40">
        <f t="shared" si="13"/>
        <v>8.521462639109698</v>
      </c>
    </row>
    <row r="74" spans="1:14" s="17" customFormat="1" ht="12.75" customHeight="1">
      <c r="A74" s="17">
        <v>5252</v>
      </c>
      <c r="B74" s="14" t="s">
        <v>58</v>
      </c>
      <c r="C74" s="15">
        <v>864</v>
      </c>
      <c r="D74" s="41">
        <v>27.9</v>
      </c>
      <c r="E74" s="41">
        <f>D74*1000/C74</f>
        <v>32.291666666666664</v>
      </c>
      <c r="F74" s="15">
        <v>2620</v>
      </c>
      <c r="G74" s="15" t="s">
        <v>235</v>
      </c>
      <c r="H74" s="15">
        <v>2620</v>
      </c>
      <c r="I74" s="41" t="s">
        <v>226</v>
      </c>
      <c r="J74" s="41" t="s">
        <v>226</v>
      </c>
      <c r="K74" s="41">
        <f t="shared" si="10"/>
        <v>93.9068100358423</v>
      </c>
      <c r="L74" s="7">
        <f>F74/C74</f>
        <v>3.0324074074074074</v>
      </c>
      <c r="M74" s="7" t="s">
        <v>226</v>
      </c>
      <c r="N74" s="41">
        <f t="shared" si="13"/>
        <v>3.0324074074074074</v>
      </c>
    </row>
    <row r="75" spans="1:14" ht="12.75" customHeight="1">
      <c r="A75" s="1">
        <v>5186</v>
      </c>
      <c r="B75" s="10" t="s">
        <v>61</v>
      </c>
      <c r="C75" s="11">
        <v>388</v>
      </c>
      <c r="D75" s="40">
        <v>15.9</v>
      </c>
      <c r="E75" s="40">
        <f t="shared" si="14"/>
        <v>40.97938144329897</v>
      </c>
      <c r="F75" s="11">
        <v>3195</v>
      </c>
      <c r="G75" s="11">
        <v>3975</v>
      </c>
      <c r="H75" s="11">
        <v>7170</v>
      </c>
      <c r="I75" s="40">
        <f t="shared" si="15"/>
        <v>200.9433962264151</v>
      </c>
      <c r="J75" s="40">
        <f t="shared" si="9"/>
        <v>250</v>
      </c>
      <c r="K75" s="40">
        <f t="shared" si="10"/>
        <v>450.9433962264151</v>
      </c>
      <c r="L75" s="45">
        <f t="shared" si="11"/>
        <v>8.234536082474227</v>
      </c>
      <c r="M75" s="45">
        <f t="shared" si="12"/>
        <v>10.244845360824742</v>
      </c>
      <c r="N75" s="40">
        <f t="shared" si="13"/>
        <v>18.47938144329897</v>
      </c>
    </row>
    <row r="76" spans="1:14" ht="12.75" customHeight="1">
      <c r="A76" s="1">
        <v>5187</v>
      </c>
      <c r="B76" s="10" t="s">
        <v>62</v>
      </c>
      <c r="C76" s="11">
        <v>1033</v>
      </c>
      <c r="D76" s="40">
        <v>23.6</v>
      </c>
      <c r="E76" s="40">
        <f t="shared" si="14"/>
        <v>22.846079380445303</v>
      </c>
      <c r="F76" s="11">
        <v>12918</v>
      </c>
      <c r="G76" s="11">
        <v>7133</v>
      </c>
      <c r="H76" s="11">
        <v>20051</v>
      </c>
      <c r="I76" s="40">
        <f t="shared" si="15"/>
        <v>547.3728813559321</v>
      </c>
      <c r="J76" s="40">
        <f t="shared" si="9"/>
        <v>302.2457627118644</v>
      </c>
      <c r="K76" s="40">
        <f t="shared" si="10"/>
        <v>849.6186440677966</v>
      </c>
      <c r="L76" s="45">
        <f t="shared" si="11"/>
        <v>12.505324298160698</v>
      </c>
      <c r="M76" s="45">
        <f t="shared" si="12"/>
        <v>6.90513068731849</v>
      </c>
      <c r="N76" s="40">
        <f t="shared" si="13"/>
        <v>19.410454985479188</v>
      </c>
    </row>
    <row r="77" spans="1:14" ht="12.75" customHeight="1">
      <c r="A77" s="1">
        <v>5188</v>
      </c>
      <c r="B77" s="10" t="s">
        <v>64</v>
      </c>
      <c r="C77" s="11">
        <v>69</v>
      </c>
      <c r="D77" s="40">
        <v>5.02</v>
      </c>
      <c r="E77" s="40">
        <f t="shared" si="14"/>
        <v>72.7536231884058</v>
      </c>
      <c r="F77" s="11">
        <v>2400</v>
      </c>
      <c r="G77" s="11">
        <v>1250</v>
      </c>
      <c r="H77" s="11">
        <v>3650</v>
      </c>
      <c r="I77" s="40">
        <f t="shared" si="15"/>
        <v>478.08764940239047</v>
      </c>
      <c r="J77" s="40">
        <f t="shared" si="9"/>
        <v>249.00398406374504</v>
      </c>
      <c r="K77" s="40">
        <f t="shared" si="10"/>
        <v>727.0916334661355</v>
      </c>
      <c r="L77" s="45">
        <f t="shared" si="11"/>
        <v>34.78260869565217</v>
      </c>
      <c r="M77" s="45">
        <f t="shared" si="12"/>
        <v>18.115942028985508</v>
      </c>
      <c r="N77" s="40">
        <f t="shared" si="13"/>
        <v>52.89855072463768</v>
      </c>
    </row>
    <row r="78" spans="1:14" ht="12.75" customHeight="1">
      <c r="A78" s="1">
        <v>5189</v>
      </c>
      <c r="B78" s="10" t="s">
        <v>65</v>
      </c>
      <c r="C78" s="11">
        <v>1620</v>
      </c>
      <c r="D78" s="40">
        <v>51.7</v>
      </c>
      <c r="E78" s="40">
        <f t="shared" si="14"/>
        <v>31.91358024691358</v>
      </c>
      <c r="F78" s="11">
        <v>11423</v>
      </c>
      <c r="G78" s="11">
        <v>14531</v>
      </c>
      <c r="H78" s="11">
        <v>25954</v>
      </c>
      <c r="I78" s="40">
        <f t="shared" si="15"/>
        <v>220.9477756286267</v>
      </c>
      <c r="J78" s="40">
        <f t="shared" si="9"/>
        <v>281.063829787234</v>
      </c>
      <c r="K78" s="40">
        <f t="shared" si="10"/>
        <v>502.0116054158607</v>
      </c>
      <c r="L78" s="45">
        <f t="shared" si="11"/>
        <v>7.0512345679012345</v>
      </c>
      <c r="M78" s="45">
        <f t="shared" si="12"/>
        <v>8.969753086419754</v>
      </c>
      <c r="N78" s="40">
        <f t="shared" si="13"/>
        <v>16.020987654320987</v>
      </c>
    </row>
    <row r="79" spans="1:14" ht="12.75" customHeight="1">
      <c r="A79" s="1">
        <v>5253</v>
      </c>
      <c r="B79" s="10" t="s">
        <v>66</v>
      </c>
      <c r="C79" s="11">
        <v>1535</v>
      </c>
      <c r="D79" s="40">
        <v>58.98</v>
      </c>
      <c r="E79" s="40">
        <f t="shared" si="14"/>
        <v>38.42345276872964</v>
      </c>
      <c r="F79" s="11">
        <v>3900</v>
      </c>
      <c r="G79" s="11">
        <v>17620</v>
      </c>
      <c r="H79" s="11">
        <v>21520</v>
      </c>
      <c r="I79" s="40">
        <f t="shared" si="15"/>
        <v>66.12410986775178</v>
      </c>
      <c r="J79" s="40">
        <f t="shared" si="9"/>
        <v>298.74533740250934</v>
      </c>
      <c r="K79" s="40">
        <f t="shared" si="10"/>
        <v>364.8694472702611</v>
      </c>
      <c r="L79" s="45">
        <f t="shared" si="11"/>
        <v>2.54071661237785</v>
      </c>
      <c r="M79" s="45">
        <f t="shared" si="12"/>
        <v>11.478827361563518</v>
      </c>
      <c r="N79" s="40">
        <f t="shared" si="13"/>
        <v>14.019543973941367</v>
      </c>
    </row>
    <row r="80" spans="1:14" ht="12.75" customHeight="1">
      <c r="A80" s="1">
        <v>5191</v>
      </c>
      <c r="B80" s="10" t="s">
        <v>239</v>
      </c>
      <c r="C80" s="11">
        <v>792</v>
      </c>
      <c r="D80" s="40" t="s">
        <v>235</v>
      </c>
      <c r="E80" s="40" t="s">
        <v>226</v>
      </c>
      <c r="F80" s="11" t="s">
        <v>235</v>
      </c>
      <c r="G80" s="11" t="s">
        <v>235</v>
      </c>
      <c r="H80" s="11" t="s">
        <v>235</v>
      </c>
      <c r="I80" s="40" t="s">
        <v>226</v>
      </c>
      <c r="J80" s="40" t="s">
        <v>226</v>
      </c>
      <c r="K80" s="40" t="s">
        <v>226</v>
      </c>
      <c r="L80" s="40" t="s">
        <v>226</v>
      </c>
      <c r="M80" s="40" t="s">
        <v>226</v>
      </c>
      <c r="N80" s="40" t="s">
        <v>226</v>
      </c>
    </row>
    <row r="81" spans="1:14" ht="12.75" customHeight="1">
      <c r="A81" s="1">
        <v>5192</v>
      </c>
      <c r="B81" s="10" t="s">
        <v>69</v>
      </c>
      <c r="C81" s="11">
        <v>49969</v>
      </c>
      <c r="D81" s="40">
        <v>1155.1</v>
      </c>
      <c r="E81" s="40">
        <f t="shared" si="14"/>
        <v>23.11633212591807</v>
      </c>
      <c r="F81" s="11">
        <v>265392</v>
      </c>
      <c r="G81" s="11">
        <v>282596</v>
      </c>
      <c r="H81" s="11">
        <v>547988</v>
      </c>
      <c r="I81" s="40">
        <f t="shared" si="15"/>
        <v>229.7567310189594</v>
      </c>
      <c r="J81" s="40">
        <f t="shared" si="9"/>
        <v>244.65067959484028</v>
      </c>
      <c r="K81" s="40">
        <f t="shared" si="10"/>
        <v>474.4074106137997</v>
      </c>
      <c r="L81" s="45">
        <f t="shared" si="11"/>
        <v>5.311132902399487</v>
      </c>
      <c r="M81" s="45">
        <f t="shared" si="12"/>
        <v>5.655426364345894</v>
      </c>
      <c r="N81" s="40">
        <f t="shared" si="13"/>
        <v>10.966559266745382</v>
      </c>
    </row>
    <row r="82" spans="1:14" ht="12.75" customHeight="1">
      <c r="A82" s="1">
        <v>5193</v>
      </c>
      <c r="B82" s="10" t="s">
        <v>70</v>
      </c>
      <c r="C82" s="11">
        <v>1376</v>
      </c>
      <c r="D82" s="40">
        <v>41.8</v>
      </c>
      <c r="E82" s="40">
        <f t="shared" si="14"/>
        <v>30.377906976744185</v>
      </c>
      <c r="F82" s="11">
        <v>5868</v>
      </c>
      <c r="G82" s="11">
        <v>10460</v>
      </c>
      <c r="H82" s="11">
        <v>16328</v>
      </c>
      <c r="I82" s="40">
        <f t="shared" si="15"/>
        <v>140.38277511961724</v>
      </c>
      <c r="J82" s="40">
        <f t="shared" si="9"/>
        <v>250.23923444976077</v>
      </c>
      <c r="K82" s="40">
        <f t="shared" si="10"/>
        <v>390.622009569378</v>
      </c>
      <c r="L82" s="45">
        <f t="shared" si="11"/>
        <v>4.2645348837209305</v>
      </c>
      <c r="M82" s="45">
        <f t="shared" si="12"/>
        <v>7.601744186046512</v>
      </c>
      <c r="N82" s="40">
        <f t="shared" si="13"/>
        <v>11.866279069767442</v>
      </c>
    </row>
    <row r="83" spans="1:14" ht="12.75" customHeight="1">
      <c r="A83" s="1">
        <v>5194</v>
      </c>
      <c r="B83" s="10" t="s">
        <v>71</v>
      </c>
      <c r="C83" s="11">
        <v>1121</v>
      </c>
      <c r="D83" s="40">
        <v>47.3</v>
      </c>
      <c r="E83" s="40">
        <f t="shared" si="14"/>
        <v>42.19446922390723</v>
      </c>
      <c r="F83" s="11">
        <v>2091</v>
      </c>
      <c r="G83" s="11">
        <v>12580</v>
      </c>
      <c r="H83" s="11">
        <v>14671</v>
      </c>
      <c r="I83" s="40">
        <f t="shared" si="15"/>
        <v>44.20718816067654</v>
      </c>
      <c r="J83" s="40">
        <f t="shared" si="9"/>
        <v>265.9619450317125</v>
      </c>
      <c r="K83" s="40">
        <f t="shared" si="10"/>
        <v>310.16913319238904</v>
      </c>
      <c r="L83" s="45">
        <f t="shared" si="11"/>
        <v>1.865298840321142</v>
      </c>
      <c r="M83" s="45">
        <f t="shared" si="12"/>
        <v>11.222123104371097</v>
      </c>
      <c r="N83" s="40">
        <f t="shared" si="13"/>
        <v>13.087421944692238</v>
      </c>
    </row>
    <row r="84" spans="1:14" ht="12.75" customHeight="1">
      <c r="A84" s="1">
        <v>5195</v>
      </c>
      <c r="B84" s="10" t="s">
        <v>72</v>
      </c>
      <c r="C84" s="11">
        <v>555</v>
      </c>
      <c r="D84" s="40">
        <v>7.8</v>
      </c>
      <c r="E84" s="40">
        <f t="shared" si="14"/>
        <v>14.054054054054054</v>
      </c>
      <c r="F84" s="11">
        <v>2262</v>
      </c>
      <c r="G84" s="11">
        <v>1945</v>
      </c>
      <c r="H84" s="11">
        <v>4207</v>
      </c>
      <c r="I84" s="40">
        <f t="shared" si="15"/>
        <v>290</v>
      </c>
      <c r="J84" s="40">
        <f t="shared" si="9"/>
        <v>249.35897435897436</v>
      </c>
      <c r="K84" s="40">
        <f t="shared" si="10"/>
        <v>539.3589743589744</v>
      </c>
      <c r="L84" s="45">
        <f t="shared" si="11"/>
        <v>4.075675675675676</v>
      </c>
      <c r="M84" s="45">
        <f t="shared" si="12"/>
        <v>3.5045045045045047</v>
      </c>
      <c r="N84" s="40">
        <f t="shared" si="13"/>
        <v>7.5801801801801805</v>
      </c>
    </row>
    <row r="85" spans="1:14" ht="12.75" customHeight="1">
      <c r="A85" s="1">
        <v>5196</v>
      </c>
      <c r="B85" s="10" t="s">
        <v>73</v>
      </c>
      <c r="C85" s="11">
        <v>5742</v>
      </c>
      <c r="D85" s="40">
        <v>251</v>
      </c>
      <c r="E85" s="40">
        <f t="shared" si="14"/>
        <v>43.71299198885406</v>
      </c>
      <c r="F85" s="11">
        <v>48000</v>
      </c>
      <c r="G85" s="11">
        <v>68000</v>
      </c>
      <c r="H85" s="11">
        <v>116000</v>
      </c>
      <c r="I85" s="40">
        <f t="shared" si="15"/>
        <v>191.23505976095618</v>
      </c>
      <c r="J85" s="40">
        <f t="shared" si="9"/>
        <v>270.9163346613546</v>
      </c>
      <c r="K85" s="40">
        <f t="shared" si="10"/>
        <v>462.1513944223108</v>
      </c>
      <c r="L85" s="45">
        <f t="shared" si="11"/>
        <v>8.359456635318704</v>
      </c>
      <c r="M85" s="45">
        <f t="shared" si="12"/>
        <v>11.842563566701498</v>
      </c>
      <c r="N85" s="40">
        <f t="shared" si="13"/>
        <v>20.2020202020202</v>
      </c>
    </row>
    <row r="86" spans="1:14" ht="12.75" customHeight="1">
      <c r="A86" s="1">
        <v>5197</v>
      </c>
      <c r="B86" s="10" t="s">
        <v>74</v>
      </c>
      <c r="C86" s="11">
        <v>1140</v>
      </c>
      <c r="D86" s="40">
        <v>22.2</v>
      </c>
      <c r="E86" s="40">
        <f t="shared" si="14"/>
        <v>19.473684210526315</v>
      </c>
      <c r="F86" s="11">
        <v>6800</v>
      </c>
      <c r="G86" s="11">
        <v>5550</v>
      </c>
      <c r="H86" s="11">
        <v>12350</v>
      </c>
      <c r="I86" s="40">
        <f t="shared" si="15"/>
        <v>306.30630630630634</v>
      </c>
      <c r="J86" s="40">
        <f t="shared" si="9"/>
        <v>250</v>
      </c>
      <c r="K86" s="40">
        <f t="shared" si="10"/>
        <v>556.3063063063063</v>
      </c>
      <c r="L86" s="45">
        <f t="shared" si="11"/>
        <v>5.964912280701754</v>
      </c>
      <c r="M86" s="45">
        <f t="shared" si="12"/>
        <v>4.868421052631579</v>
      </c>
      <c r="N86" s="40">
        <f t="shared" si="13"/>
        <v>10.833333333333334</v>
      </c>
    </row>
    <row r="87" spans="1:14" ht="12.75" customHeight="1">
      <c r="A87" s="1">
        <v>5198</v>
      </c>
      <c r="B87" s="10" t="s">
        <v>75</v>
      </c>
      <c r="C87" s="11">
        <v>1663</v>
      </c>
      <c r="D87" s="40">
        <v>63.6</v>
      </c>
      <c r="E87" s="40">
        <f t="shared" si="14"/>
        <v>38.24413710162357</v>
      </c>
      <c r="F87" s="11">
        <v>9900</v>
      </c>
      <c r="G87" s="11">
        <v>15277</v>
      </c>
      <c r="H87" s="11">
        <v>25177</v>
      </c>
      <c r="I87" s="40">
        <f t="shared" si="15"/>
        <v>155.66037735849056</v>
      </c>
      <c r="J87" s="40">
        <f t="shared" si="9"/>
        <v>240.20440251572327</v>
      </c>
      <c r="K87" s="40">
        <f t="shared" si="10"/>
        <v>395.8647798742138</v>
      </c>
      <c r="L87" s="45">
        <f t="shared" si="11"/>
        <v>5.953096812988575</v>
      </c>
      <c r="M87" s="45">
        <f t="shared" si="12"/>
        <v>9.186410102224896</v>
      </c>
      <c r="N87" s="40">
        <f t="shared" si="13"/>
        <v>15.13950691521347</v>
      </c>
    </row>
    <row r="88" spans="1:14" ht="12.75" customHeight="1">
      <c r="A88" s="1">
        <v>5254</v>
      </c>
      <c r="B88" s="10" t="s">
        <v>76</v>
      </c>
      <c r="C88" s="11">
        <v>6982</v>
      </c>
      <c r="D88" s="40">
        <v>90.7</v>
      </c>
      <c r="E88" s="40">
        <f t="shared" si="14"/>
        <v>12.990547121168719</v>
      </c>
      <c r="F88" s="11">
        <v>4002</v>
      </c>
      <c r="G88" s="11">
        <v>21724</v>
      </c>
      <c r="H88" s="11">
        <v>25726</v>
      </c>
      <c r="I88" s="40">
        <f t="shared" si="15"/>
        <v>44.12348401323043</v>
      </c>
      <c r="J88" s="40">
        <f t="shared" si="9"/>
        <v>239.51488423373758</v>
      </c>
      <c r="K88" s="40">
        <f t="shared" si="10"/>
        <v>283.638368246968</v>
      </c>
      <c r="L88" s="45">
        <f t="shared" si="11"/>
        <v>0.5731881982240046</v>
      </c>
      <c r="M88" s="45">
        <f t="shared" si="12"/>
        <v>3.111429389859639</v>
      </c>
      <c r="N88" s="40">
        <f t="shared" si="13"/>
        <v>3.684617588083644</v>
      </c>
    </row>
    <row r="89" spans="1:14" ht="12.75" customHeight="1">
      <c r="A89" s="1">
        <v>5255</v>
      </c>
      <c r="B89" s="10" t="s">
        <v>78</v>
      </c>
      <c r="C89" s="11">
        <v>299</v>
      </c>
      <c r="D89" s="40">
        <v>10.1</v>
      </c>
      <c r="E89" s="40">
        <f t="shared" si="14"/>
        <v>33.779264214046826</v>
      </c>
      <c r="F89" s="11">
        <v>2023</v>
      </c>
      <c r="G89" s="11">
        <v>2530</v>
      </c>
      <c r="H89" s="11">
        <v>4553</v>
      </c>
      <c r="I89" s="40">
        <f t="shared" si="15"/>
        <v>200.2970297029703</v>
      </c>
      <c r="J89" s="40">
        <f t="shared" si="9"/>
        <v>250.49504950495052</v>
      </c>
      <c r="K89" s="40">
        <f t="shared" si="10"/>
        <v>450.79207920792084</v>
      </c>
      <c r="L89" s="45">
        <f t="shared" si="11"/>
        <v>6.765886287625418</v>
      </c>
      <c r="M89" s="45">
        <f t="shared" si="12"/>
        <v>8.461538461538462</v>
      </c>
      <c r="N89" s="40">
        <f t="shared" si="13"/>
        <v>15.22742474916388</v>
      </c>
    </row>
    <row r="90" spans="1:14" ht="12.75" customHeight="1">
      <c r="A90" s="1">
        <v>5202</v>
      </c>
      <c r="B90" s="10" t="s">
        <v>80</v>
      </c>
      <c r="C90" s="11">
        <v>799</v>
      </c>
      <c r="D90" s="40">
        <v>8.4</v>
      </c>
      <c r="E90" s="40">
        <f t="shared" si="14"/>
        <v>10.513141426783479</v>
      </c>
      <c r="F90" s="11">
        <v>19876</v>
      </c>
      <c r="G90" s="11">
        <v>2829</v>
      </c>
      <c r="H90" s="11">
        <v>22705</v>
      </c>
      <c r="I90" s="40">
        <f t="shared" si="15"/>
        <v>2366.190476190476</v>
      </c>
      <c r="J90" s="40">
        <f t="shared" si="9"/>
        <v>336.7857142857143</v>
      </c>
      <c r="K90" s="40">
        <f t="shared" si="10"/>
        <v>2702.9761904761904</v>
      </c>
      <c r="L90" s="45">
        <f t="shared" si="11"/>
        <v>24.876095118898622</v>
      </c>
      <c r="M90" s="45">
        <f t="shared" si="12"/>
        <v>3.5406758448060076</v>
      </c>
      <c r="N90" s="40">
        <f t="shared" si="13"/>
        <v>28.416770963704632</v>
      </c>
    </row>
    <row r="91" spans="1:14" ht="12.75" customHeight="1">
      <c r="A91" s="1">
        <v>5257</v>
      </c>
      <c r="B91" s="10" t="s">
        <v>81</v>
      </c>
      <c r="C91" s="11">
        <v>4311</v>
      </c>
      <c r="D91" s="40">
        <v>55.3</v>
      </c>
      <c r="E91" s="40">
        <f t="shared" si="14"/>
        <v>12.82765019717003</v>
      </c>
      <c r="F91" s="11">
        <v>7911</v>
      </c>
      <c r="G91" s="11">
        <v>12221</v>
      </c>
      <c r="H91" s="11">
        <v>20132</v>
      </c>
      <c r="I91" s="40">
        <f t="shared" si="15"/>
        <v>143.05605786618446</v>
      </c>
      <c r="J91" s="40">
        <f t="shared" si="9"/>
        <v>220.99457504520797</v>
      </c>
      <c r="K91" s="40">
        <f t="shared" si="10"/>
        <v>364.0506329113924</v>
      </c>
      <c r="L91" s="45">
        <f t="shared" si="11"/>
        <v>1.8350730688935282</v>
      </c>
      <c r="M91" s="45">
        <f t="shared" si="12"/>
        <v>2.834841104152169</v>
      </c>
      <c r="N91" s="40">
        <f t="shared" si="13"/>
        <v>4.669914173045697</v>
      </c>
    </row>
    <row r="92" spans="1:14" ht="12.75" customHeight="1">
      <c r="A92" s="1">
        <v>5258</v>
      </c>
      <c r="B92" s="10" t="s">
        <v>82</v>
      </c>
      <c r="C92" s="11">
        <v>682</v>
      </c>
      <c r="D92" s="40">
        <v>11.6</v>
      </c>
      <c r="E92" s="40">
        <f t="shared" si="14"/>
        <v>17.008797653958943</v>
      </c>
      <c r="F92" s="11">
        <v>4626</v>
      </c>
      <c r="G92" s="11">
        <v>2900</v>
      </c>
      <c r="H92" s="11">
        <v>7526</v>
      </c>
      <c r="I92" s="40">
        <f t="shared" si="15"/>
        <v>398.7931034482759</v>
      </c>
      <c r="J92" s="40">
        <f t="shared" si="9"/>
        <v>250</v>
      </c>
      <c r="K92" s="40">
        <f t="shared" si="10"/>
        <v>648.7931034482759</v>
      </c>
      <c r="L92" s="45">
        <f t="shared" si="11"/>
        <v>6.782991202346041</v>
      </c>
      <c r="M92" s="45">
        <f t="shared" si="12"/>
        <v>4.252199413489736</v>
      </c>
      <c r="N92" s="40">
        <f t="shared" si="13"/>
        <v>11.035190615835777</v>
      </c>
    </row>
    <row r="93" spans="1:14" ht="12.75" customHeight="1">
      <c r="A93" s="1">
        <v>5203</v>
      </c>
      <c r="B93" s="10" t="s">
        <v>83</v>
      </c>
      <c r="C93" s="11">
        <v>788</v>
      </c>
      <c r="D93" s="40">
        <v>35.4</v>
      </c>
      <c r="E93" s="40">
        <f t="shared" si="14"/>
        <v>44.923857868020306</v>
      </c>
      <c r="F93" s="11">
        <v>14446</v>
      </c>
      <c r="G93" s="11">
        <v>3643</v>
      </c>
      <c r="H93" s="11">
        <v>18089</v>
      </c>
      <c r="I93" s="40">
        <f t="shared" si="15"/>
        <v>408.07909604519773</v>
      </c>
      <c r="J93" s="40">
        <f t="shared" si="9"/>
        <v>102.90960451977402</v>
      </c>
      <c r="K93" s="40">
        <f t="shared" si="10"/>
        <v>510.9887005649718</v>
      </c>
      <c r="L93" s="45">
        <f t="shared" si="11"/>
        <v>18.33248730964467</v>
      </c>
      <c r="M93" s="45">
        <f t="shared" si="12"/>
        <v>4.623096446700508</v>
      </c>
      <c r="N93" s="40">
        <f t="shared" si="13"/>
        <v>22.955583756345177</v>
      </c>
    </row>
    <row r="94" spans="1:14" ht="12.75" customHeight="1">
      <c r="A94" s="1">
        <v>5205</v>
      </c>
      <c r="B94" s="10" t="s">
        <v>85</v>
      </c>
      <c r="C94" s="11">
        <v>770</v>
      </c>
      <c r="D94" s="40">
        <v>35.2</v>
      </c>
      <c r="E94" s="40">
        <f t="shared" si="14"/>
        <v>45.714285714285715</v>
      </c>
      <c r="F94" s="11">
        <v>7994</v>
      </c>
      <c r="G94" s="11">
        <v>9500</v>
      </c>
      <c r="H94" s="11">
        <v>17494</v>
      </c>
      <c r="I94" s="40">
        <f t="shared" si="15"/>
        <v>227.10227272727272</v>
      </c>
      <c r="J94" s="40">
        <f t="shared" si="9"/>
        <v>269.8863636363636</v>
      </c>
      <c r="K94" s="40">
        <f t="shared" si="10"/>
        <v>496.9886363636363</v>
      </c>
      <c r="L94" s="45">
        <f t="shared" si="11"/>
        <v>10.381818181818181</v>
      </c>
      <c r="M94" s="45">
        <f t="shared" si="12"/>
        <v>12.337662337662337</v>
      </c>
      <c r="N94" s="40">
        <f t="shared" si="13"/>
        <v>22.71948051948052</v>
      </c>
    </row>
    <row r="95" spans="1:14" ht="12.75" customHeight="1">
      <c r="A95" s="1">
        <v>5206</v>
      </c>
      <c r="B95" s="10" t="s">
        <v>86</v>
      </c>
      <c r="C95" s="11">
        <v>354</v>
      </c>
      <c r="D95" s="40">
        <v>23</v>
      </c>
      <c r="E95" s="40">
        <f t="shared" si="14"/>
        <v>64.97175141242938</v>
      </c>
      <c r="F95" s="11">
        <v>3263</v>
      </c>
      <c r="G95" s="11">
        <v>5760</v>
      </c>
      <c r="H95" s="11">
        <v>9023</v>
      </c>
      <c r="I95" s="40">
        <f t="shared" si="15"/>
        <v>141.8695652173913</v>
      </c>
      <c r="J95" s="40">
        <f t="shared" si="9"/>
        <v>250.43478260869566</v>
      </c>
      <c r="K95" s="40">
        <f t="shared" si="10"/>
        <v>392.30434782608694</v>
      </c>
      <c r="L95" s="45">
        <f t="shared" si="11"/>
        <v>9.217514124293785</v>
      </c>
      <c r="M95" s="45">
        <f t="shared" si="12"/>
        <v>16.271186440677965</v>
      </c>
      <c r="N95" s="40">
        <f t="shared" si="13"/>
        <v>25.48870056497175</v>
      </c>
    </row>
    <row r="96" spans="1:14" ht="12.75" customHeight="1">
      <c r="A96" s="1">
        <v>5260</v>
      </c>
      <c r="B96" s="10" t="s">
        <v>87</v>
      </c>
      <c r="C96" s="11">
        <v>2381</v>
      </c>
      <c r="D96" s="40">
        <v>116.7</v>
      </c>
      <c r="E96" s="40">
        <f t="shared" si="14"/>
        <v>49.013019739605205</v>
      </c>
      <c r="F96" s="11">
        <v>9745</v>
      </c>
      <c r="G96" s="11" t="s">
        <v>235</v>
      </c>
      <c r="H96" s="11">
        <v>9745</v>
      </c>
      <c r="I96" s="40">
        <f t="shared" si="15"/>
        <v>83.50471293916024</v>
      </c>
      <c r="J96" s="40" t="s">
        <v>226</v>
      </c>
      <c r="K96" s="40">
        <f t="shared" si="10"/>
        <v>83.50471293916024</v>
      </c>
      <c r="L96" s="45">
        <f t="shared" si="11"/>
        <v>4.092818143637127</v>
      </c>
      <c r="M96" s="45" t="s">
        <v>226</v>
      </c>
      <c r="N96" s="40">
        <f t="shared" si="13"/>
        <v>4.092818143637127</v>
      </c>
    </row>
    <row r="97" spans="1:14" ht="12.75" customHeight="1">
      <c r="A97" s="1">
        <v>5208</v>
      </c>
      <c r="B97" s="10" t="s">
        <v>88</v>
      </c>
      <c r="C97" s="11">
        <v>1212</v>
      </c>
      <c r="D97" s="40">
        <v>27.3</v>
      </c>
      <c r="E97" s="40">
        <f t="shared" si="14"/>
        <v>22.524752475247524</v>
      </c>
      <c r="F97" s="11">
        <v>11839</v>
      </c>
      <c r="G97" s="11">
        <v>4965</v>
      </c>
      <c r="H97" s="11">
        <v>16804</v>
      </c>
      <c r="I97" s="40">
        <f t="shared" si="15"/>
        <v>433.6630036630037</v>
      </c>
      <c r="J97" s="40">
        <f t="shared" si="9"/>
        <v>181.86813186813185</v>
      </c>
      <c r="K97" s="40">
        <f t="shared" si="10"/>
        <v>615.5311355311355</v>
      </c>
      <c r="L97" s="45">
        <f t="shared" si="11"/>
        <v>9.768151815181518</v>
      </c>
      <c r="M97" s="45">
        <f t="shared" si="12"/>
        <v>4.096534653465347</v>
      </c>
      <c r="N97" s="40">
        <f t="shared" si="13"/>
        <v>13.864686468646864</v>
      </c>
    </row>
    <row r="98" spans="1:14" ht="12.75" customHeight="1">
      <c r="A98" s="1">
        <v>5210</v>
      </c>
      <c r="B98" s="10" t="s">
        <v>90</v>
      </c>
      <c r="C98" s="11">
        <v>3764</v>
      </c>
      <c r="D98" s="40">
        <v>35</v>
      </c>
      <c r="E98" s="40">
        <f t="shared" si="14"/>
        <v>9.298618490967057</v>
      </c>
      <c r="F98" s="11">
        <v>7000</v>
      </c>
      <c r="G98" s="11">
        <v>14000</v>
      </c>
      <c r="H98" s="11">
        <v>21000</v>
      </c>
      <c r="I98" s="40">
        <f t="shared" si="15"/>
        <v>200</v>
      </c>
      <c r="J98" s="40">
        <f t="shared" si="9"/>
        <v>400</v>
      </c>
      <c r="K98" s="40">
        <f t="shared" si="10"/>
        <v>600</v>
      </c>
      <c r="L98" s="45">
        <f t="shared" si="11"/>
        <v>1.8597236981934113</v>
      </c>
      <c r="M98" s="45">
        <f t="shared" si="12"/>
        <v>3.7194473963868226</v>
      </c>
      <c r="N98" s="40">
        <f t="shared" si="13"/>
        <v>5.579171094580234</v>
      </c>
    </row>
    <row r="99" spans="1:14" ht="12.75" customHeight="1">
      <c r="A99" s="1">
        <v>5212</v>
      </c>
      <c r="B99" s="10" t="s">
        <v>91</v>
      </c>
      <c r="C99" s="11">
        <v>1531</v>
      </c>
      <c r="D99" s="40">
        <v>40</v>
      </c>
      <c r="E99" s="40">
        <f t="shared" si="14"/>
        <v>26.126714565643372</v>
      </c>
      <c r="F99" s="11">
        <v>16649</v>
      </c>
      <c r="G99" s="11">
        <v>14602</v>
      </c>
      <c r="H99" s="11">
        <v>31251</v>
      </c>
      <c r="I99" s="40">
        <f t="shared" si="15"/>
        <v>416.225</v>
      </c>
      <c r="J99" s="40">
        <f t="shared" si="9"/>
        <v>365.05</v>
      </c>
      <c r="K99" s="40">
        <f t="shared" si="10"/>
        <v>781.275</v>
      </c>
      <c r="L99" s="45">
        <f t="shared" si="11"/>
        <v>10.874591770084912</v>
      </c>
      <c r="M99" s="45">
        <f t="shared" si="12"/>
        <v>9.537557152188112</v>
      </c>
      <c r="N99" s="40">
        <f t="shared" si="13"/>
        <v>20.412148922273023</v>
      </c>
    </row>
    <row r="100" spans="1:14" ht="12.75" customHeight="1">
      <c r="A100" s="1">
        <v>5213</v>
      </c>
      <c r="B100" s="10" t="s">
        <v>92</v>
      </c>
      <c r="C100" s="11">
        <v>777</v>
      </c>
      <c r="D100" s="40">
        <v>5.8</v>
      </c>
      <c r="E100" s="40">
        <f t="shared" si="14"/>
        <v>7.4646074646074645</v>
      </c>
      <c r="F100" s="11">
        <v>1500</v>
      </c>
      <c r="G100" s="11">
        <v>4217</v>
      </c>
      <c r="H100" s="11">
        <v>5717</v>
      </c>
      <c r="I100" s="40">
        <f t="shared" si="15"/>
        <v>258.62068965517244</v>
      </c>
      <c r="J100" s="40">
        <f t="shared" si="9"/>
        <v>727.0689655172414</v>
      </c>
      <c r="K100" s="40">
        <f t="shared" si="10"/>
        <v>985.6896551724138</v>
      </c>
      <c r="L100" s="45">
        <f t="shared" si="11"/>
        <v>1.9305019305019304</v>
      </c>
      <c r="M100" s="45">
        <f t="shared" si="12"/>
        <v>5.427284427284428</v>
      </c>
      <c r="N100" s="40">
        <f t="shared" si="13"/>
        <v>7.357786357786358</v>
      </c>
    </row>
    <row r="101" spans="1:14" ht="12.75" customHeight="1">
      <c r="A101" s="1">
        <v>5214</v>
      </c>
      <c r="B101" s="10" t="s">
        <v>93</v>
      </c>
      <c r="C101" s="11">
        <v>1442</v>
      </c>
      <c r="D101" s="40">
        <v>116</v>
      </c>
      <c r="E101" s="40">
        <f t="shared" si="14"/>
        <v>80.44382801664355</v>
      </c>
      <c r="F101" s="11">
        <v>12000</v>
      </c>
      <c r="G101" s="11">
        <v>28995</v>
      </c>
      <c r="H101" s="11">
        <v>40995</v>
      </c>
      <c r="I101" s="40">
        <f t="shared" si="15"/>
        <v>103.44827586206897</v>
      </c>
      <c r="J101" s="40">
        <f t="shared" si="9"/>
        <v>249.95689655172413</v>
      </c>
      <c r="K101" s="40">
        <f t="shared" si="10"/>
        <v>353.4051724137931</v>
      </c>
      <c r="L101" s="45">
        <f t="shared" si="11"/>
        <v>8.321775312066574</v>
      </c>
      <c r="M101" s="45">
        <f t="shared" si="12"/>
        <v>20.10748959778086</v>
      </c>
      <c r="N101" s="40">
        <f t="shared" si="13"/>
        <v>28.429264909847433</v>
      </c>
    </row>
    <row r="102" spans="1:14" ht="12.75" customHeight="1">
      <c r="A102" s="1">
        <v>5216</v>
      </c>
      <c r="B102" s="10" t="s">
        <v>94</v>
      </c>
      <c r="C102" s="11">
        <v>1119</v>
      </c>
      <c r="D102" s="40">
        <v>52.1</v>
      </c>
      <c r="E102" s="40">
        <f t="shared" si="14"/>
        <v>46.559428060768546</v>
      </c>
      <c r="F102" s="11">
        <v>6754</v>
      </c>
      <c r="G102" s="11">
        <v>13668</v>
      </c>
      <c r="H102" s="11">
        <v>20422</v>
      </c>
      <c r="I102" s="40">
        <f t="shared" si="15"/>
        <v>129.63531669865642</v>
      </c>
      <c r="J102" s="40">
        <f t="shared" si="9"/>
        <v>262.34165067178503</v>
      </c>
      <c r="K102" s="40">
        <f t="shared" si="10"/>
        <v>391.97696737044146</v>
      </c>
      <c r="L102" s="45">
        <f t="shared" si="11"/>
        <v>6.035746201966041</v>
      </c>
      <c r="M102" s="45">
        <f t="shared" si="12"/>
        <v>12.214477211796247</v>
      </c>
      <c r="N102" s="40">
        <f t="shared" si="13"/>
        <v>18.25022341376229</v>
      </c>
    </row>
    <row r="103" spans="1:14" ht="12.75" customHeight="1">
      <c r="A103" s="1">
        <v>5262</v>
      </c>
      <c r="B103" s="10" t="s">
        <v>95</v>
      </c>
      <c r="C103" s="11">
        <v>1351</v>
      </c>
      <c r="D103" s="40">
        <v>25.3</v>
      </c>
      <c r="E103" s="40">
        <f t="shared" si="14"/>
        <v>18.726868985936342</v>
      </c>
      <c r="F103" s="11">
        <v>10206</v>
      </c>
      <c r="G103" s="11">
        <v>5610</v>
      </c>
      <c r="H103" s="11">
        <v>15816</v>
      </c>
      <c r="I103" s="40">
        <f t="shared" si="15"/>
        <v>403.399209486166</v>
      </c>
      <c r="J103" s="40">
        <f t="shared" si="9"/>
        <v>221.7391304347826</v>
      </c>
      <c r="K103" s="40">
        <f t="shared" si="10"/>
        <v>625.1383399209486</v>
      </c>
      <c r="L103" s="45">
        <f t="shared" si="11"/>
        <v>7.55440414507772</v>
      </c>
      <c r="M103" s="45">
        <f t="shared" si="12"/>
        <v>4.152479644707624</v>
      </c>
      <c r="N103" s="40">
        <f t="shared" si="13"/>
        <v>11.706883789785344</v>
      </c>
    </row>
    <row r="104" spans="1:14" ht="12.75" customHeight="1">
      <c r="A104" s="1">
        <v>5263</v>
      </c>
      <c r="B104" s="10" t="s">
        <v>96</v>
      </c>
      <c r="C104" s="11">
        <v>2363</v>
      </c>
      <c r="D104" s="40">
        <v>44.42</v>
      </c>
      <c r="E104" s="40">
        <f t="shared" si="14"/>
        <v>18.79813796022006</v>
      </c>
      <c r="F104" s="11">
        <v>7009</v>
      </c>
      <c r="G104" s="11">
        <v>7187</v>
      </c>
      <c r="H104" s="11">
        <v>14196</v>
      </c>
      <c r="I104" s="40">
        <f t="shared" si="15"/>
        <v>157.78928410625844</v>
      </c>
      <c r="J104" s="40">
        <f t="shared" si="9"/>
        <v>161.79648806843764</v>
      </c>
      <c r="K104" s="40">
        <f t="shared" si="10"/>
        <v>319.58577217469605</v>
      </c>
      <c r="L104" s="45">
        <f t="shared" si="11"/>
        <v>2.9661447312738045</v>
      </c>
      <c r="M104" s="45">
        <f t="shared" si="12"/>
        <v>3.0414727041895895</v>
      </c>
      <c r="N104" s="40">
        <f t="shared" si="13"/>
        <v>6.007617435463394</v>
      </c>
    </row>
    <row r="105" spans="1:14" ht="12.75" customHeight="1">
      <c r="A105" s="1">
        <v>5219</v>
      </c>
      <c r="B105" s="10" t="s">
        <v>99</v>
      </c>
      <c r="C105" s="11">
        <v>706</v>
      </c>
      <c r="D105" s="40">
        <v>11</v>
      </c>
      <c r="E105" s="40">
        <f t="shared" si="14"/>
        <v>15.580736543909348</v>
      </c>
      <c r="F105" s="11">
        <v>3430</v>
      </c>
      <c r="G105" s="11">
        <v>2500</v>
      </c>
      <c r="H105" s="11">
        <v>5930</v>
      </c>
      <c r="I105" s="40">
        <f t="shared" si="15"/>
        <v>311.8181818181818</v>
      </c>
      <c r="J105" s="40">
        <f t="shared" si="9"/>
        <v>227.27272727272728</v>
      </c>
      <c r="K105" s="40">
        <f t="shared" si="10"/>
        <v>539.0909090909091</v>
      </c>
      <c r="L105" s="45">
        <f t="shared" si="11"/>
        <v>4.858356940509915</v>
      </c>
      <c r="M105" s="45">
        <f t="shared" si="12"/>
        <v>3.5410764872521248</v>
      </c>
      <c r="N105" s="40">
        <f t="shared" si="13"/>
        <v>8.39943342776204</v>
      </c>
    </row>
    <row r="106" spans="1:14" ht="12.75" customHeight="1">
      <c r="A106" s="1">
        <v>5264</v>
      </c>
      <c r="B106" s="10" t="s">
        <v>100</v>
      </c>
      <c r="C106" s="11">
        <v>262</v>
      </c>
      <c r="D106" s="40">
        <v>9.48</v>
      </c>
      <c r="E106" s="40">
        <f t="shared" si="14"/>
        <v>36.18320610687023</v>
      </c>
      <c r="F106" s="11">
        <v>828</v>
      </c>
      <c r="G106" s="11">
        <v>2370</v>
      </c>
      <c r="H106" s="11">
        <v>3198</v>
      </c>
      <c r="I106" s="40">
        <f t="shared" si="15"/>
        <v>87.34177215189872</v>
      </c>
      <c r="J106" s="40">
        <f t="shared" si="9"/>
        <v>250</v>
      </c>
      <c r="K106" s="40">
        <f aca="true" t="shared" si="16" ref="K106:K118">H106/D106</f>
        <v>337.34177215189874</v>
      </c>
      <c r="L106" s="45">
        <f t="shared" si="11"/>
        <v>3.1603053435114505</v>
      </c>
      <c r="M106" s="45">
        <f t="shared" si="12"/>
        <v>9.045801526717558</v>
      </c>
      <c r="N106" s="40">
        <f aca="true" t="shared" si="17" ref="N106:N118">H106/C106</f>
        <v>12.206106870229007</v>
      </c>
    </row>
    <row r="107" spans="1:14" ht="12.75" customHeight="1">
      <c r="A107" s="1">
        <v>5221</v>
      </c>
      <c r="B107" s="10" t="s">
        <v>101</v>
      </c>
      <c r="C107" s="11">
        <v>2087</v>
      </c>
      <c r="D107" s="40">
        <v>55.8</v>
      </c>
      <c r="E107" s="40">
        <f t="shared" si="14"/>
        <v>26.736942980354577</v>
      </c>
      <c r="F107" s="11">
        <v>15929</v>
      </c>
      <c r="G107" s="11">
        <v>13950</v>
      </c>
      <c r="H107" s="11">
        <v>29879</v>
      </c>
      <c r="I107" s="40">
        <f t="shared" si="15"/>
        <v>285.4659498207885</v>
      </c>
      <c r="J107" s="40">
        <f aca="true" t="shared" si="18" ref="J107:J118">G107/D107</f>
        <v>250</v>
      </c>
      <c r="K107" s="40">
        <f t="shared" si="16"/>
        <v>535.4659498207885</v>
      </c>
      <c r="L107" s="45">
        <f aca="true" t="shared" si="19" ref="L107:L118">F107/C107</f>
        <v>7.632486823191184</v>
      </c>
      <c r="M107" s="45">
        <f aca="true" t="shared" si="20" ref="M107:M118">G107/C107</f>
        <v>6.684235745088644</v>
      </c>
      <c r="N107" s="40">
        <f t="shared" si="17"/>
        <v>14.316722568279827</v>
      </c>
    </row>
    <row r="108" spans="1:14" ht="12.75" customHeight="1">
      <c r="A108" s="1">
        <v>5222</v>
      </c>
      <c r="B108" s="10" t="s">
        <v>102</v>
      </c>
      <c r="C108" s="11">
        <v>620</v>
      </c>
      <c r="D108" s="40">
        <v>9</v>
      </c>
      <c r="E108" s="40">
        <f aca="true" t="shared" si="21" ref="E108:E118">D108*1000/C108</f>
        <v>14.516129032258064</v>
      </c>
      <c r="F108" s="11">
        <v>5000</v>
      </c>
      <c r="G108" s="11">
        <v>2500</v>
      </c>
      <c r="H108" s="11">
        <v>7500</v>
      </c>
      <c r="I108" s="40">
        <f aca="true" t="shared" si="22" ref="I108:I118">F108/D108</f>
        <v>555.5555555555555</v>
      </c>
      <c r="J108" s="40">
        <f t="shared" si="18"/>
        <v>277.77777777777777</v>
      </c>
      <c r="K108" s="40">
        <f t="shared" si="16"/>
        <v>833.3333333333334</v>
      </c>
      <c r="L108" s="45">
        <f t="shared" si="19"/>
        <v>8.064516129032258</v>
      </c>
      <c r="M108" s="45">
        <f t="shared" si="20"/>
        <v>4.032258064516129</v>
      </c>
      <c r="N108" s="40">
        <f t="shared" si="17"/>
        <v>12.096774193548388</v>
      </c>
    </row>
    <row r="109" spans="1:14" ht="12.75" customHeight="1">
      <c r="A109" s="1">
        <v>5224</v>
      </c>
      <c r="B109" s="10" t="s">
        <v>103</v>
      </c>
      <c r="C109" s="11">
        <v>1713</v>
      </c>
      <c r="D109" s="40">
        <v>60.7</v>
      </c>
      <c r="E109" s="40">
        <f t="shared" si="21"/>
        <v>35.43490951546993</v>
      </c>
      <c r="F109" s="11">
        <v>20381</v>
      </c>
      <c r="G109" s="11">
        <v>15180</v>
      </c>
      <c r="H109" s="11">
        <v>35561</v>
      </c>
      <c r="I109" s="40">
        <f t="shared" si="22"/>
        <v>335.7660626029654</v>
      </c>
      <c r="J109" s="40">
        <f t="shared" si="18"/>
        <v>250.0823723228995</v>
      </c>
      <c r="K109" s="40">
        <f t="shared" si="16"/>
        <v>585.8484349258649</v>
      </c>
      <c r="L109" s="45">
        <f t="shared" si="19"/>
        <v>11.897840046701694</v>
      </c>
      <c r="M109" s="45">
        <f t="shared" si="20"/>
        <v>8.861646234676007</v>
      </c>
      <c r="N109" s="40">
        <f t="shared" si="17"/>
        <v>20.7594862813777</v>
      </c>
    </row>
    <row r="110" spans="1:14" ht="12.75" customHeight="1">
      <c r="A110" s="1">
        <v>5225</v>
      </c>
      <c r="B110" s="10" t="s">
        <v>104</v>
      </c>
      <c r="C110" s="11">
        <v>1561</v>
      </c>
      <c r="D110" s="40">
        <v>44.1</v>
      </c>
      <c r="E110" s="40">
        <f t="shared" si="21"/>
        <v>28.251121076233183</v>
      </c>
      <c r="F110" s="11">
        <v>23829</v>
      </c>
      <c r="G110" s="11">
        <v>10030</v>
      </c>
      <c r="H110" s="11">
        <v>33859</v>
      </c>
      <c r="I110" s="40">
        <f t="shared" si="22"/>
        <v>540.3401360544218</v>
      </c>
      <c r="J110" s="40">
        <f t="shared" si="18"/>
        <v>227.437641723356</v>
      </c>
      <c r="K110" s="40">
        <f t="shared" si="16"/>
        <v>767.7777777777777</v>
      </c>
      <c r="L110" s="45">
        <f t="shared" si="19"/>
        <v>15.26521460602178</v>
      </c>
      <c r="M110" s="45">
        <f t="shared" si="20"/>
        <v>6.425368353619475</v>
      </c>
      <c r="N110" s="40">
        <f t="shared" si="17"/>
        <v>21.690582959641254</v>
      </c>
    </row>
    <row r="111" spans="1:14" ht="12.75" customHeight="1">
      <c r="A111" s="1">
        <v>5266</v>
      </c>
      <c r="B111" s="10" t="s">
        <v>105</v>
      </c>
      <c r="C111" s="11">
        <v>3949</v>
      </c>
      <c r="D111" s="40">
        <v>199</v>
      </c>
      <c r="E111" s="40">
        <f t="shared" si="21"/>
        <v>50.39250443150165</v>
      </c>
      <c r="F111" s="11">
        <v>14203</v>
      </c>
      <c r="G111" s="11">
        <v>49412</v>
      </c>
      <c r="H111" s="11">
        <v>63615</v>
      </c>
      <c r="I111" s="40">
        <f t="shared" si="22"/>
        <v>71.37185929648241</v>
      </c>
      <c r="J111" s="40">
        <f t="shared" si="18"/>
        <v>248.30150753768845</v>
      </c>
      <c r="K111" s="40">
        <f t="shared" si="16"/>
        <v>319.67336683417085</v>
      </c>
      <c r="L111" s="45">
        <f t="shared" si="19"/>
        <v>3.596606735882502</v>
      </c>
      <c r="M111" s="45">
        <f t="shared" si="20"/>
        <v>12.512534818941504</v>
      </c>
      <c r="N111" s="40">
        <f t="shared" si="17"/>
        <v>16.109141554824006</v>
      </c>
    </row>
    <row r="112" spans="1:14" ht="12.75" customHeight="1">
      <c r="A112" s="1">
        <v>5227</v>
      </c>
      <c r="B112" s="10" t="s">
        <v>107</v>
      </c>
      <c r="C112" s="11">
        <v>2861</v>
      </c>
      <c r="D112" s="40">
        <v>53.1</v>
      </c>
      <c r="E112" s="40">
        <f t="shared" si="21"/>
        <v>18.559944075498077</v>
      </c>
      <c r="F112" s="11" t="s">
        <v>235</v>
      </c>
      <c r="G112" s="11" t="s">
        <v>235</v>
      </c>
      <c r="H112" s="11" t="s">
        <v>235</v>
      </c>
      <c r="I112" s="40" t="s">
        <v>235</v>
      </c>
      <c r="J112" s="40" t="s">
        <v>235</v>
      </c>
      <c r="K112" s="40" t="s">
        <v>235</v>
      </c>
      <c r="L112" s="40" t="s">
        <v>235</v>
      </c>
      <c r="M112" s="40" t="s">
        <v>235</v>
      </c>
      <c r="N112" s="40" t="s">
        <v>235</v>
      </c>
    </row>
    <row r="113" spans="1:14" ht="12.75" customHeight="1">
      <c r="A113" s="1">
        <v>5267</v>
      </c>
      <c r="B113" s="10" t="s">
        <v>108</v>
      </c>
      <c r="C113" s="11">
        <v>395</v>
      </c>
      <c r="D113" s="40">
        <v>40</v>
      </c>
      <c r="E113" s="40">
        <f t="shared" si="21"/>
        <v>101.26582278481013</v>
      </c>
      <c r="F113" s="11">
        <v>5058</v>
      </c>
      <c r="G113" s="11">
        <v>9880</v>
      </c>
      <c r="H113" s="11">
        <v>14938</v>
      </c>
      <c r="I113" s="40">
        <f t="shared" si="22"/>
        <v>126.45</v>
      </c>
      <c r="J113" s="40">
        <f t="shared" si="18"/>
        <v>247</v>
      </c>
      <c r="K113" s="40">
        <f t="shared" si="16"/>
        <v>373.45</v>
      </c>
      <c r="L113" s="45">
        <f t="shared" si="19"/>
        <v>12.805063291139241</v>
      </c>
      <c r="M113" s="45">
        <f t="shared" si="20"/>
        <v>25.0126582278481</v>
      </c>
      <c r="N113" s="40">
        <f t="shared" si="17"/>
        <v>37.81772151898734</v>
      </c>
    </row>
    <row r="114" spans="1:14" ht="12.75" customHeight="1">
      <c r="A114" s="1">
        <v>5268</v>
      </c>
      <c r="B114" s="10" t="s">
        <v>109</v>
      </c>
      <c r="C114" s="11">
        <v>2800</v>
      </c>
      <c r="D114" s="40">
        <v>43.7</v>
      </c>
      <c r="E114" s="40">
        <f t="shared" si="21"/>
        <v>15.607142857142858</v>
      </c>
      <c r="F114" s="11">
        <v>6650</v>
      </c>
      <c r="G114" s="11">
        <v>10935</v>
      </c>
      <c r="H114" s="11">
        <v>17585</v>
      </c>
      <c r="I114" s="40">
        <f t="shared" si="22"/>
        <v>152.17391304347825</v>
      </c>
      <c r="J114" s="40">
        <f t="shared" si="18"/>
        <v>250.22883295194507</v>
      </c>
      <c r="K114" s="40">
        <f t="shared" si="16"/>
        <v>402.4027459954233</v>
      </c>
      <c r="L114" s="45">
        <f t="shared" si="19"/>
        <v>2.375</v>
      </c>
      <c r="M114" s="45">
        <f t="shared" si="20"/>
        <v>3.905357142857143</v>
      </c>
      <c r="N114" s="40">
        <f t="shared" si="17"/>
        <v>6.2803571428571425</v>
      </c>
    </row>
    <row r="115" spans="1:14" ht="12.75" customHeight="1">
      <c r="A115" s="1">
        <v>5230</v>
      </c>
      <c r="B115" s="10" t="s">
        <v>110</v>
      </c>
      <c r="C115" s="11">
        <v>415</v>
      </c>
      <c r="D115" s="40">
        <v>16.5</v>
      </c>
      <c r="E115" s="40">
        <f t="shared" si="21"/>
        <v>39.75903614457831</v>
      </c>
      <c r="F115" s="11">
        <v>5001</v>
      </c>
      <c r="G115" s="11">
        <v>4115</v>
      </c>
      <c r="H115" s="11">
        <v>9116</v>
      </c>
      <c r="I115" s="40">
        <f t="shared" si="22"/>
        <v>303.09090909090907</v>
      </c>
      <c r="J115" s="40">
        <f t="shared" si="18"/>
        <v>249.3939393939394</v>
      </c>
      <c r="K115" s="40">
        <f t="shared" si="16"/>
        <v>552.4848484848485</v>
      </c>
      <c r="L115" s="45">
        <f t="shared" si="19"/>
        <v>12.050602409638554</v>
      </c>
      <c r="M115" s="45">
        <f t="shared" si="20"/>
        <v>9.91566265060241</v>
      </c>
      <c r="N115" s="40">
        <f t="shared" si="17"/>
        <v>21.966265060240964</v>
      </c>
    </row>
    <row r="116" spans="1:14" ht="12.75" customHeight="1">
      <c r="A116" s="1">
        <v>5231</v>
      </c>
      <c r="B116" s="10" t="s">
        <v>111</v>
      </c>
      <c r="C116" s="11">
        <v>1689</v>
      </c>
      <c r="D116" s="40">
        <v>51.6</v>
      </c>
      <c r="E116" s="40">
        <f t="shared" si="21"/>
        <v>30.550621669627</v>
      </c>
      <c r="F116" s="11">
        <v>13495</v>
      </c>
      <c r="G116" s="11">
        <v>16247</v>
      </c>
      <c r="H116" s="11">
        <v>29742</v>
      </c>
      <c r="I116" s="40">
        <f t="shared" si="22"/>
        <v>261.531007751938</v>
      </c>
      <c r="J116" s="40">
        <f t="shared" si="18"/>
        <v>314.8643410852713</v>
      </c>
      <c r="K116" s="40">
        <f t="shared" si="16"/>
        <v>576.3953488372093</v>
      </c>
      <c r="L116" s="45">
        <f t="shared" si="19"/>
        <v>7.989934872705743</v>
      </c>
      <c r="M116" s="45">
        <f t="shared" si="20"/>
        <v>9.619301361752516</v>
      </c>
      <c r="N116" s="40">
        <f t="shared" si="17"/>
        <v>17.60923623445826</v>
      </c>
    </row>
    <row r="117" spans="1:14" ht="12.75" customHeight="1">
      <c r="A117" s="1">
        <v>5233</v>
      </c>
      <c r="B117" s="10" t="s">
        <v>112</v>
      </c>
      <c r="C117" s="11">
        <v>281</v>
      </c>
      <c r="D117" s="40">
        <v>1.3</v>
      </c>
      <c r="E117" s="40">
        <f t="shared" si="21"/>
        <v>4.6263345195729535</v>
      </c>
      <c r="F117" s="11">
        <v>6511</v>
      </c>
      <c r="G117" s="11">
        <v>3819</v>
      </c>
      <c r="H117" s="11">
        <v>10330</v>
      </c>
      <c r="I117" s="40">
        <f t="shared" si="22"/>
        <v>5008.461538461538</v>
      </c>
      <c r="J117" s="40">
        <f t="shared" si="18"/>
        <v>2937.6923076923076</v>
      </c>
      <c r="K117" s="40">
        <f t="shared" si="16"/>
        <v>7946.153846153846</v>
      </c>
      <c r="L117" s="45">
        <f t="shared" si="19"/>
        <v>23.17081850533808</v>
      </c>
      <c r="M117" s="45">
        <f t="shared" si="20"/>
        <v>13.590747330960854</v>
      </c>
      <c r="N117" s="40">
        <f t="shared" si="17"/>
        <v>36.761565836298935</v>
      </c>
    </row>
    <row r="118" spans="1:14" ht="12.75" customHeight="1">
      <c r="A118" s="1">
        <v>5235</v>
      </c>
      <c r="B118" s="10" t="s">
        <v>113</v>
      </c>
      <c r="C118" s="11">
        <v>509</v>
      </c>
      <c r="D118" s="40">
        <v>18.9</v>
      </c>
      <c r="E118" s="40">
        <f t="shared" si="21"/>
        <v>37.13163064833006</v>
      </c>
      <c r="F118" s="11">
        <v>2487</v>
      </c>
      <c r="G118" s="11">
        <v>4715</v>
      </c>
      <c r="H118" s="11">
        <v>7202</v>
      </c>
      <c r="I118" s="40">
        <f t="shared" si="22"/>
        <v>131.5873015873016</v>
      </c>
      <c r="J118" s="40">
        <f t="shared" si="18"/>
        <v>249.4708994708995</v>
      </c>
      <c r="K118" s="40">
        <f t="shared" si="16"/>
        <v>381.05820105820106</v>
      </c>
      <c r="L118" s="45">
        <f t="shared" si="19"/>
        <v>4.886051080550098</v>
      </c>
      <c r="M118" s="45">
        <f t="shared" si="20"/>
        <v>9.263261296660119</v>
      </c>
      <c r="N118" s="40">
        <f t="shared" si="17"/>
        <v>14.149312377210217</v>
      </c>
    </row>
    <row r="119" spans="2:14" ht="12.75" customHeight="1">
      <c r="B119" s="10"/>
      <c r="C119" s="11"/>
      <c r="D119" s="40"/>
      <c r="E119" s="40"/>
      <c r="F119" s="11"/>
      <c r="G119" s="11"/>
      <c r="H119" s="11"/>
      <c r="I119" s="40"/>
      <c r="J119" s="40"/>
      <c r="K119" s="40"/>
      <c r="L119" s="45"/>
      <c r="M119" s="45"/>
      <c r="N119" s="40"/>
    </row>
    <row r="120" spans="2:14" ht="12.75" customHeight="1">
      <c r="B120" s="10"/>
      <c r="C120" s="11"/>
      <c r="D120" s="40"/>
      <c r="E120" s="40"/>
      <c r="F120" s="11"/>
      <c r="G120" s="11"/>
      <c r="H120" s="11"/>
      <c r="I120" s="40"/>
      <c r="J120" s="40"/>
      <c r="K120" s="40"/>
      <c r="L120" s="45"/>
      <c r="M120" s="45"/>
      <c r="N120" s="40"/>
    </row>
    <row r="121" spans="2:14" s="3" customFormat="1" ht="12.75" customHeight="1">
      <c r="B121" s="4" t="s">
        <v>222</v>
      </c>
      <c r="C121" s="5">
        <v>110307</v>
      </c>
      <c r="D121" s="38">
        <v>3089.88</v>
      </c>
      <c r="E121" s="39">
        <f>D121*1000/C121</f>
        <v>28.01164024041992</v>
      </c>
      <c r="F121" s="5">
        <v>522963.99</v>
      </c>
      <c r="G121" s="5">
        <v>920614.97</v>
      </c>
      <c r="H121" s="5">
        <v>1448579.01</v>
      </c>
      <c r="I121" s="39">
        <f>F121/D121</f>
        <v>169.250582546895</v>
      </c>
      <c r="J121" s="39">
        <f>G121/D121</f>
        <v>297.94521793726614</v>
      </c>
      <c r="K121" s="39">
        <f>H121/D121</f>
        <v>468.8140024855334</v>
      </c>
      <c r="L121" s="44">
        <f>F121/C121</f>
        <v>4.740986428785118</v>
      </c>
      <c r="M121" s="44">
        <f>G121/C121</f>
        <v>8.345934256212207</v>
      </c>
      <c r="N121" s="39">
        <f>H121/C121</f>
        <v>13.132249177296092</v>
      </c>
    </row>
    <row r="122" spans="2:14" ht="12.75" customHeight="1">
      <c r="B122" s="4"/>
      <c r="C122" s="5"/>
      <c r="D122" s="6"/>
      <c r="E122" s="6"/>
      <c r="F122" s="34"/>
      <c r="G122" s="35"/>
      <c r="H122" s="34"/>
      <c r="I122" s="6"/>
      <c r="J122" s="7"/>
      <c r="K122" s="6"/>
      <c r="L122" s="6"/>
      <c r="M122" s="7"/>
      <c r="N122" s="6"/>
    </row>
    <row r="123" spans="2:14" ht="12.75" customHeight="1">
      <c r="B123" s="13" t="s">
        <v>1</v>
      </c>
      <c r="C123" s="9">
        <v>17136</v>
      </c>
      <c r="D123" s="39">
        <v>309.4</v>
      </c>
      <c r="E123" s="39">
        <f>D123*1000/C123</f>
        <v>18.055555555555557</v>
      </c>
      <c r="F123" s="9">
        <v>31679</v>
      </c>
      <c r="G123" s="9">
        <v>89720</v>
      </c>
      <c r="H123" s="9">
        <v>121399</v>
      </c>
      <c r="I123" s="39">
        <f>F123/D123</f>
        <v>102.3884938590821</v>
      </c>
      <c r="J123" s="39">
        <f aca="true" t="shared" si="23" ref="J123:J135">G123/D123</f>
        <v>289.9806076276665</v>
      </c>
      <c r="K123" s="39">
        <f aca="true" t="shared" si="24" ref="K123:K135">H123/D123</f>
        <v>392.36910148674855</v>
      </c>
      <c r="L123" s="44">
        <f aca="true" t="shared" si="25" ref="L123:L135">F123/C123</f>
        <v>1.8486811391223157</v>
      </c>
      <c r="M123" s="44">
        <f aca="true" t="shared" si="26" ref="M123:M135">G123/C123</f>
        <v>5.235760971055089</v>
      </c>
      <c r="N123" s="39">
        <f aca="true" t="shared" si="27" ref="N123:N135">H123/C123</f>
        <v>7.084442110177404</v>
      </c>
    </row>
    <row r="124" spans="1:14" ht="12.75" customHeight="1">
      <c r="A124" s="1">
        <v>5003</v>
      </c>
      <c r="B124" s="10" t="s">
        <v>14</v>
      </c>
      <c r="C124" s="11">
        <v>1902</v>
      </c>
      <c r="D124" s="40">
        <v>34.3416666666667</v>
      </c>
      <c r="E124" s="40">
        <f aca="true" t="shared" si="28" ref="E124:E135">D124*1000/C124</f>
        <v>18.055555555555575</v>
      </c>
      <c r="F124" s="11">
        <v>3516.19</v>
      </c>
      <c r="G124" s="11">
        <v>9958.42</v>
      </c>
      <c r="H124" s="11">
        <v>13474.61</v>
      </c>
      <c r="I124" s="40">
        <f aca="true" t="shared" si="29" ref="I124:I135">F124/D124</f>
        <v>102.38844940548401</v>
      </c>
      <c r="J124" s="40">
        <f t="shared" si="23"/>
        <v>289.98068429992696</v>
      </c>
      <c r="K124" s="40">
        <f t="shared" si="24"/>
        <v>392.369133705411</v>
      </c>
      <c r="L124" s="45">
        <f t="shared" si="25"/>
        <v>1.8486803364879074</v>
      </c>
      <c r="M124" s="45">
        <f t="shared" si="26"/>
        <v>5.2357623554153525</v>
      </c>
      <c r="N124" s="40">
        <f t="shared" si="27"/>
        <v>7.08444269190326</v>
      </c>
    </row>
    <row r="125" spans="1:14" ht="12.75" customHeight="1">
      <c r="A125" s="1">
        <v>5004</v>
      </c>
      <c r="B125" s="10" t="s">
        <v>15</v>
      </c>
      <c r="C125" s="11">
        <v>2370</v>
      </c>
      <c r="D125" s="40">
        <v>42.7916666666667</v>
      </c>
      <c r="E125" s="40">
        <f t="shared" si="28"/>
        <v>18.05555555555557</v>
      </c>
      <c r="F125" s="11">
        <v>4381.37</v>
      </c>
      <c r="G125" s="11">
        <v>12408.75</v>
      </c>
      <c r="H125" s="11">
        <v>16790.13</v>
      </c>
      <c r="I125" s="40">
        <f t="shared" si="29"/>
        <v>102.38839337877305</v>
      </c>
      <c r="J125" s="40">
        <f t="shared" si="23"/>
        <v>289.9805258033104</v>
      </c>
      <c r="K125" s="40">
        <f t="shared" si="24"/>
        <v>392.36915287244375</v>
      </c>
      <c r="L125" s="45">
        <f t="shared" si="25"/>
        <v>1.8486793248945148</v>
      </c>
      <c r="M125" s="45">
        <f t="shared" si="26"/>
        <v>5.235759493670886</v>
      </c>
      <c r="N125" s="40">
        <f t="shared" si="27"/>
        <v>7.084443037974684</v>
      </c>
    </row>
    <row r="126" spans="1:14" ht="12.75" customHeight="1">
      <c r="A126" s="1">
        <v>5101</v>
      </c>
      <c r="B126" s="10" t="s">
        <v>16</v>
      </c>
      <c r="C126" s="11">
        <v>756</v>
      </c>
      <c r="D126" s="40">
        <v>13.65</v>
      </c>
      <c r="E126" s="40">
        <f t="shared" si="28"/>
        <v>18.055555555555557</v>
      </c>
      <c r="F126" s="11">
        <v>1397.6</v>
      </c>
      <c r="G126" s="11">
        <v>3958.24</v>
      </c>
      <c r="H126" s="11">
        <v>5355.84</v>
      </c>
      <c r="I126" s="40">
        <f t="shared" si="29"/>
        <v>102.38827838827838</v>
      </c>
      <c r="J126" s="40">
        <f t="shared" si="23"/>
        <v>289.9809523809524</v>
      </c>
      <c r="K126" s="40">
        <f t="shared" si="24"/>
        <v>392.3692307692308</v>
      </c>
      <c r="L126" s="45">
        <f t="shared" si="25"/>
        <v>1.8486772486772485</v>
      </c>
      <c r="M126" s="45">
        <f t="shared" si="26"/>
        <v>5.235767195767195</v>
      </c>
      <c r="N126" s="40">
        <f t="shared" si="27"/>
        <v>7.084444444444444</v>
      </c>
    </row>
    <row r="127" spans="1:14" ht="12.75" customHeight="1">
      <c r="A127" s="1">
        <v>5104</v>
      </c>
      <c r="B127" s="10" t="s">
        <v>17</v>
      </c>
      <c r="C127" s="11">
        <v>1223</v>
      </c>
      <c r="D127" s="40">
        <v>22.0819444444444</v>
      </c>
      <c r="E127" s="40">
        <f t="shared" si="28"/>
        <v>18.055555555555518</v>
      </c>
      <c r="F127" s="11">
        <v>2260.94</v>
      </c>
      <c r="G127" s="11">
        <v>6403.34</v>
      </c>
      <c r="H127" s="11">
        <v>8664.27</v>
      </c>
      <c r="I127" s="40">
        <f t="shared" si="29"/>
        <v>102.38862821561125</v>
      </c>
      <c r="J127" s="40">
        <f t="shared" si="23"/>
        <v>289.9808038241405</v>
      </c>
      <c r="K127" s="40">
        <f t="shared" si="24"/>
        <v>392.3689791810814</v>
      </c>
      <c r="L127" s="45">
        <f t="shared" si="25"/>
        <v>1.8486835650040883</v>
      </c>
      <c r="M127" s="45">
        <f t="shared" si="26"/>
        <v>5.235764513491414</v>
      </c>
      <c r="N127" s="40">
        <f t="shared" si="27"/>
        <v>7.0844399018806214</v>
      </c>
    </row>
    <row r="128" spans="1:14" ht="12.75" customHeight="1">
      <c r="A128" s="1">
        <v>5107.1</v>
      </c>
      <c r="B128" s="10" t="s">
        <v>18</v>
      </c>
      <c r="C128" s="11">
        <v>1094</v>
      </c>
      <c r="D128" s="40">
        <v>19.7527777777778</v>
      </c>
      <c r="E128" s="40">
        <f t="shared" si="28"/>
        <v>18.05555555555558</v>
      </c>
      <c r="F128" s="11">
        <v>2022.46</v>
      </c>
      <c r="G128" s="11">
        <v>5727.92</v>
      </c>
      <c r="H128" s="11">
        <v>7750.38</v>
      </c>
      <c r="I128" s="40">
        <f t="shared" si="29"/>
        <v>102.38863732245804</v>
      </c>
      <c r="J128" s="40">
        <f t="shared" si="23"/>
        <v>289.98048094501445</v>
      </c>
      <c r="K128" s="40">
        <f t="shared" si="24"/>
        <v>392.36911826747246</v>
      </c>
      <c r="L128" s="45">
        <f t="shared" si="25"/>
        <v>1.8486837294332725</v>
      </c>
      <c r="M128" s="45">
        <f t="shared" si="26"/>
        <v>5.235758683729434</v>
      </c>
      <c r="N128" s="40">
        <f t="shared" si="27"/>
        <v>7.084442413162706</v>
      </c>
    </row>
    <row r="129" spans="1:14" s="3" customFormat="1" ht="12.75" customHeight="1">
      <c r="A129" s="29">
        <v>5008</v>
      </c>
      <c r="B129" s="10" t="s">
        <v>19</v>
      </c>
      <c r="C129" s="11">
        <v>736</v>
      </c>
      <c r="D129" s="40">
        <v>13.2888888888889</v>
      </c>
      <c r="E129" s="40">
        <f t="shared" si="28"/>
        <v>18.05555555555557</v>
      </c>
      <c r="F129" s="11">
        <v>1360.63</v>
      </c>
      <c r="G129" s="11">
        <v>3853.52</v>
      </c>
      <c r="H129" s="11">
        <v>5214.15</v>
      </c>
      <c r="I129" s="40">
        <f t="shared" si="29"/>
        <v>102.3885451505016</v>
      </c>
      <c r="J129" s="40">
        <f t="shared" si="23"/>
        <v>289.98060200668874</v>
      </c>
      <c r="K129" s="40">
        <f t="shared" si="24"/>
        <v>392.3691471571903</v>
      </c>
      <c r="L129" s="45">
        <f t="shared" si="25"/>
        <v>1.8486820652173914</v>
      </c>
      <c r="M129" s="45">
        <f t="shared" si="26"/>
        <v>5.235760869565217</v>
      </c>
      <c r="N129" s="40">
        <f t="shared" si="27"/>
        <v>7.084442934782608</v>
      </c>
    </row>
    <row r="130" spans="1:14" ht="12.75" customHeight="1">
      <c r="A130" s="1">
        <v>5112.1</v>
      </c>
      <c r="B130" s="10" t="s">
        <v>20</v>
      </c>
      <c r="C130" s="11">
        <v>1020</v>
      </c>
      <c r="D130" s="40">
        <v>18.4166666666667</v>
      </c>
      <c r="E130" s="40">
        <f t="shared" si="28"/>
        <v>18.05555555555559</v>
      </c>
      <c r="F130" s="11">
        <v>1885.65</v>
      </c>
      <c r="G130" s="11">
        <v>5340.48</v>
      </c>
      <c r="H130" s="11">
        <v>7226.13</v>
      </c>
      <c r="I130" s="40">
        <f t="shared" si="29"/>
        <v>102.38823529411746</v>
      </c>
      <c r="J130" s="40">
        <f t="shared" si="23"/>
        <v>289.98081447963744</v>
      </c>
      <c r="K130" s="40">
        <f t="shared" si="24"/>
        <v>392.36904977375497</v>
      </c>
      <c r="L130" s="45">
        <f t="shared" si="25"/>
        <v>1.8486764705882355</v>
      </c>
      <c r="M130" s="45">
        <f t="shared" si="26"/>
        <v>5.235764705882352</v>
      </c>
      <c r="N130" s="40">
        <f t="shared" si="27"/>
        <v>7.084441176470588</v>
      </c>
    </row>
    <row r="131" spans="1:14" ht="12.75" customHeight="1">
      <c r="A131" s="1">
        <v>5013</v>
      </c>
      <c r="B131" s="10" t="s">
        <v>21</v>
      </c>
      <c r="C131" s="11">
        <v>2330</v>
      </c>
      <c r="D131" s="40">
        <v>42.0694444444444</v>
      </c>
      <c r="E131" s="40">
        <f t="shared" si="28"/>
        <v>18.055555555555536</v>
      </c>
      <c r="F131" s="11">
        <v>4307.43</v>
      </c>
      <c r="G131" s="11">
        <v>12199.32</v>
      </c>
      <c r="H131" s="11">
        <v>16506.75</v>
      </c>
      <c r="I131" s="40">
        <f t="shared" si="29"/>
        <v>102.38856388246958</v>
      </c>
      <c r="J131" s="40">
        <f t="shared" si="23"/>
        <v>289.98053482997716</v>
      </c>
      <c r="K131" s="40">
        <f t="shared" si="24"/>
        <v>392.36909871244677</v>
      </c>
      <c r="L131" s="45">
        <f t="shared" si="25"/>
        <v>1.8486824034334766</v>
      </c>
      <c r="M131" s="45">
        <f t="shared" si="26"/>
        <v>5.235759656652361</v>
      </c>
      <c r="N131" s="40">
        <f t="shared" si="27"/>
        <v>7.084442060085837</v>
      </c>
    </row>
    <row r="132" spans="1:14" ht="12.75" customHeight="1">
      <c r="A132" s="1">
        <v>5014</v>
      </c>
      <c r="B132" s="10" t="s">
        <v>22</v>
      </c>
      <c r="C132" s="11">
        <v>530</v>
      </c>
      <c r="D132" s="40">
        <v>9.56944444444445</v>
      </c>
      <c r="E132" s="40">
        <f t="shared" si="28"/>
        <v>18.055555555555568</v>
      </c>
      <c r="F132" s="11">
        <v>979.8</v>
      </c>
      <c r="G132" s="11">
        <v>2774.95</v>
      </c>
      <c r="H132" s="11">
        <v>3754.75</v>
      </c>
      <c r="I132" s="40">
        <f t="shared" si="29"/>
        <v>102.38838896952097</v>
      </c>
      <c r="J132" s="40">
        <f t="shared" si="23"/>
        <v>289.98026124818557</v>
      </c>
      <c r="K132" s="40">
        <f t="shared" si="24"/>
        <v>392.3686502177066</v>
      </c>
      <c r="L132" s="45">
        <f t="shared" si="25"/>
        <v>1.8486792452830187</v>
      </c>
      <c r="M132" s="45">
        <f t="shared" si="26"/>
        <v>5.235754716981131</v>
      </c>
      <c r="N132" s="40">
        <f t="shared" si="27"/>
        <v>7.084433962264151</v>
      </c>
    </row>
    <row r="133" spans="1:14" ht="12.75" customHeight="1">
      <c r="A133" s="1">
        <v>5017</v>
      </c>
      <c r="B133" s="10" t="s">
        <v>23</v>
      </c>
      <c r="C133" s="11">
        <v>2208</v>
      </c>
      <c r="D133" s="40">
        <v>39.8666666666667</v>
      </c>
      <c r="E133" s="40">
        <f t="shared" si="28"/>
        <v>18.05555555555557</v>
      </c>
      <c r="F133" s="11">
        <v>4081.89</v>
      </c>
      <c r="G133" s="11">
        <v>11560.56</v>
      </c>
      <c r="H133" s="11">
        <v>15642.45</v>
      </c>
      <c r="I133" s="40">
        <f t="shared" si="29"/>
        <v>102.38854515050157</v>
      </c>
      <c r="J133" s="40">
        <f t="shared" si="23"/>
        <v>289.9806020066887</v>
      </c>
      <c r="K133" s="40">
        <f t="shared" si="24"/>
        <v>392.3691471571903</v>
      </c>
      <c r="L133" s="45">
        <f t="shared" si="25"/>
        <v>1.8486820652173912</v>
      </c>
      <c r="M133" s="45">
        <f t="shared" si="26"/>
        <v>5.235760869565217</v>
      </c>
      <c r="N133" s="40">
        <f t="shared" si="27"/>
        <v>7.084442934782609</v>
      </c>
    </row>
    <row r="134" spans="1:14" ht="12.75" customHeight="1">
      <c r="A134" s="1">
        <v>5018</v>
      </c>
      <c r="B134" s="10" t="s">
        <v>24</v>
      </c>
      <c r="C134" s="11">
        <v>177</v>
      </c>
      <c r="D134" s="40">
        <v>3.19583333333333</v>
      </c>
      <c r="E134" s="40">
        <f t="shared" si="28"/>
        <v>18.05555555555554</v>
      </c>
      <c r="F134" s="11">
        <v>327.22</v>
      </c>
      <c r="G134" s="11">
        <v>926.73</v>
      </c>
      <c r="H134" s="11">
        <v>1253.95</v>
      </c>
      <c r="I134" s="40">
        <f t="shared" si="29"/>
        <v>102.38956975228173</v>
      </c>
      <c r="J134" s="40">
        <f t="shared" si="23"/>
        <v>289.98070404172125</v>
      </c>
      <c r="K134" s="40">
        <f t="shared" si="24"/>
        <v>392.370273794003</v>
      </c>
      <c r="L134" s="45">
        <f t="shared" si="25"/>
        <v>1.8487005649717516</v>
      </c>
      <c r="M134" s="45">
        <f t="shared" si="26"/>
        <v>5.235762711864407</v>
      </c>
      <c r="N134" s="40">
        <f t="shared" si="27"/>
        <v>7.084463276836159</v>
      </c>
    </row>
    <row r="135" spans="1:14" ht="12.75" customHeight="1">
      <c r="A135" s="1">
        <v>5019</v>
      </c>
      <c r="B135" s="10" t="s">
        <v>25</v>
      </c>
      <c r="C135" s="11">
        <v>2790</v>
      </c>
      <c r="D135" s="40">
        <v>50.375</v>
      </c>
      <c r="E135" s="40">
        <f t="shared" si="28"/>
        <v>18.055555555555557</v>
      </c>
      <c r="F135" s="11">
        <v>5157.82</v>
      </c>
      <c r="G135" s="11">
        <v>14607.77</v>
      </c>
      <c r="H135" s="11">
        <v>19765.59</v>
      </c>
      <c r="I135" s="40">
        <f t="shared" si="29"/>
        <v>102.38848635235732</v>
      </c>
      <c r="J135" s="40">
        <f t="shared" si="23"/>
        <v>289.98054590570723</v>
      </c>
      <c r="K135" s="40">
        <f t="shared" si="24"/>
        <v>392.3690322580645</v>
      </c>
      <c r="L135" s="45">
        <f t="shared" si="25"/>
        <v>1.8486810035842294</v>
      </c>
      <c r="M135" s="45">
        <f t="shared" si="26"/>
        <v>5.235759856630825</v>
      </c>
      <c r="N135" s="40">
        <f t="shared" si="27"/>
        <v>7.084440860215054</v>
      </c>
    </row>
    <row r="136" spans="2:14" ht="12.75" customHeight="1">
      <c r="B136" s="10"/>
      <c r="C136" s="11"/>
      <c r="D136" s="40"/>
      <c r="E136" s="40"/>
      <c r="F136" s="11"/>
      <c r="G136" s="11"/>
      <c r="H136" s="11"/>
      <c r="I136" s="40"/>
      <c r="J136" s="40"/>
      <c r="K136" s="40"/>
      <c r="L136" s="45"/>
      <c r="M136" s="45"/>
      <c r="N136" s="40"/>
    </row>
    <row r="137" spans="2:14" ht="12.75" customHeight="1">
      <c r="B137" s="8" t="s">
        <v>2</v>
      </c>
      <c r="C137" s="9">
        <v>6979</v>
      </c>
      <c r="D137" s="39">
        <v>281</v>
      </c>
      <c r="E137" s="39">
        <f>D137*1000/C137</f>
        <v>40.2636480871185</v>
      </c>
      <c r="F137" s="9">
        <v>13392</v>
      </c>
      <c r="G137" s="9">
        <v>81474.99</v>
      </c>
      <c r="H137" s="9">
        <v>94867.01</v>
      </c>
      <c r="I137" s="39">
        <f>F137/D137</f>
        <v>47.65836298932384</v>
      </c>
      <c r="J137" s="39">
        <f aca="true" t="shared" si="30" ref="J137:J143">G137/D137</f>
        <v>289.94658362989327</v>
      </c>
      <c r="K137" s="39">
        <f aca="true" t="shared" si="31" ref="K137:K143">H137/D137</f>
        <v>337.6050177935943</v>
      </c>
      <c r="L137" s="44">
        <f aca="true" t="shared" si="32" ref="L137:L143">F137/C137</f>
        <v>1.918899555810288</v>
      </c>
      <c r="M137" s="44">
        <f aca="true" t="shared" si="33" ref="M137:M143">G137/C137</f>
        <v>11.674307207336295</v>
      </c>
      <c r="N137" s="39">
        <f aca="true" t="shared" si="34" ref="N137:N143">H137/C137</f>
        <v>13.59320962888666</v>
      </c>
    </row>
    <row r="138" spans="1:14" ht="12.75" customHeight="1">
      <c r="A138" s="1">
        <v>5001</v>
      </c>
      <c r="B138" s="10" t="s">
        <v>114</v>
      </c>
      <c r="C138" s="11">
        <v>3939</v>
      </c>
      <c r="D138" s="40">
        <v>158.59850981516</v>
      </c>
      <c r="E138" s="40">
        <f aca="true" t="shared" si="35" ref="E138:E143">D138*1000/C138</f>
        <v>40.26364808711856</v>
      </c>
      <c r="F138" s="11">
        <v>7558.55</v>
      </c>
      <c r="G138" s="11">
        <v>45985.1</v>
      </c>
      <c r="H138" s="11">
        <v>53543.65</v>
      </c>
      <c r="I138" s="40">
        <f aca="true" t="shared" si="36" ref="I138:I143">F138/D138</f>
        <v>47.65839230651774</v>
      </c>
      <c r="J138" s="40">
        <f t="shared" si="30"/>
        <v>289.9466082852463</v>
      </c>
      <c r="K138" s="40">
        <f t="shared" si="31"/>
        <v>337.6050005917641</v>
      </c>
      <c r="L138" s="45">
        <f t="shared" si="32"/>
        <v>1.918900736227469</v>
      </c>
      <c r="M138" s="45">
        <f t="shared" si="33"/>
        <v>11.674308200050774</v>
      </c>
      <c r="N138" s="40">
        <f t="shared" si="34"/>
        <v>13.593208936278243</v>
      </c>
    </row>
    <row r="139" spans="1:14" ht="12.75" customHeight="1">
      <c r="A139" s="1">
        <v>5006</v>
      </c>
      <c r="B139" s="10" t="s">
        <v>115</v>
      </c>
      <c r="C139" s="11">
        <v>576</v>
      </c>
      <c r="D139" s="40">
        <v>23.1918612981803</v>
      </c>
      <c r="E139" s="40">
        <f t="shared" si="35"/>
        <v>40.263648087118575</v>
      </c>
      <c r="F139" s="11">
        <v>1105.29</v>
      </c>
      <c r="G139" s="11">
        <v>6724.4</v>
      </c>
      <c r="H139" s="11">
        <v>7829.69</v>
      </c>
      <c r="I139" s="40">
        <f t="shared" si="36"/>
        <v>47.658529248220546</v>
      </c>
      <c r="J139" s="40">
        <f t="shared" si="30"/>
        <v>289.94654260577244</v>
      </c>
      <c r="K139" s="40">
        <f t="shared" si="31"/>
        <v>337.605071853993</v>
      </c>
      <c r="L139" s="45">
        <f t="shared" si="32"/>
        <v>1.91890625</v>
      </c>
      <c r="M139" s="45">
        <f t="shared" si="33"/>
        <v>11.674305555555556</v>
      </c>
      <c r="N139" s="40">
        <f t="shared" si="34"/>
        <v>13.593211805555555</v>
      </c>
    </row>
    <row r="140" spans="1:14" ht="12.75" customHeight="1">
      <c r="A140" s="1">
        <v>5007</v>
      </c>
      <c r="B140" s="10" t="s">
        <v>116</v>
      </c>
      <c r="C140" s="11">
        <v>655</v>
      </c>
      <c r="D140" s="40">
        <v>26.3726894970626</v>
      </c>
      <c r="E140" s="40">
        <f t="shared" si="35"/>
        <v>40.26364808711847</v>
      </c>
      <c r="F140" s="11">
        <v>1256.88</v>
      </c>
      <c r="G140" s="11">
        <v>7646.67</v>
      </c>
      <c r="H140" s="11">
        <v>8903.55</v>
      </c>
      <c r="I140" s="40">
        <f t="shared" si="36"/>
        <v>47.65839298035917</v>
      </c>
      <c r="J140" s="40">
        <f t="shared" si="30"/>
        <v>289.9465373393825</v>
      </c>
      <c r="K140" s="40">
        <f t="shared" si="31"/>
        <v>337.6049303197416</v>
      </c>
      <c r="L140" s="45">
        <f t="shared" si="32"/>
        <v>1.9189007633587787</v>
      </c>
      <c r="M140" s="45">
        <f t="shared" si="33"/>
        <v>11.67430534351145</v>
      </c>
      <c r="N140" s="40">
        <f t="shared" si="34"/>
        <v>13.593206106870229</v>
      </c>
    </row>
    <row r="141" spans="1:14" ht="12.75" customHeight="1">
      <c r="A141" s="1">
        <v>5010</v>
      </c>
      <c r="B141" s="10" t="s">
        <v>117</v>
      </c>
      <c r="C141" s="11">
        <v>1177</v>
      </c>
      <c r="D141" s="40">
        <v>47.3903137985385</v>
      </c>
      <c r="E141" s="40">
        <f t="shared" si="35"/>
        <v>40.26364808711852</v>
      </c>
      <c r="F141" s="11">
        <v>2258.54</v>
      </c>
      <c r="G141" s="11">
        <v>13740.66</v>
      </c>
      <c r="H141" s="11">
        <v>15999.21</v>
      </c>
      <c r="I141" s="40">
        <f t="shared" si="36"/>
        <v>47.658262184152335</v>
      </c>
      <c r="J141" s="40">
        <f t="shared" si="30"/>
        <v>289.9465924284248</v>
      </c>
      <c r="K141" s="40">
        <f t="shared" si="31"/>
        <v>337.60506562616195</v>
      </c>
      <c r="L141" s="45">
        <f t="shared" si="32"/>
        <v>1.918895497026338</v>
      </c>
      <c r="M141" s="45">
        <f t="shared" si="33"/>
        <v>11.674307561597281</v>
      </c>
      <c r="N141" s="40">
        <f t="shared" si="34"/>
        <v>13.59321155480034</v>
      </c>
    </row>
    <row r="142" spans="1:14" ht="12.75" customHeight="1">
      <c r="A142" s="1">
        <v>5012</v>
      </c>
      <c r="B142" s="10" t="s">
        <v>118</v>
      </c>
      <c r="C142" s="11">
        <v>109</v>
      </c>
      <c r="D142" s="40">
        <v>4.38873764149592</v>
      </c>
      <c r="E142" s="40">
        <f t="shared" si="35"/>
        <v>40.26364808711853</v>
      </c>
      <c r="F142" s="11">
        <v>209.16</v>
      </c>
      <c r="G142" s="11">
        <v>1272.5</v>
      </c>
      <c r="H142" s="11">
        <v>1481.66</v>
      </c>
      <c r="I142" s="40">
        <f t="shared" si="36"/>
        <v>47.65835123575692</v>
      </c>
      <c r="J142" s="40">
        <f t="shared" si="30"/>
        <v>289.9467008390738</v>
      </c>
      <c r="K142" s="40">
        <f t="shared" si="31"/>
        <v>337.6050520748308</v>
      </c>
      <c r="L142" s="45">
        <f t="shared" si="32"/>
        <v>1.9188990825688073</v>
      </c>
      <c r="M142" s="45">
        <f t="shared" si="33"/>
        <v>11.674311926605505</v>
      </c>
      <c r="N142" s="40">
        <f t="shared" si="34"/>
        <v>13.593211009174313</v>
      </c>
    </row>
    <row r="143" spans="1:14" ht="12.75" customHeight="1">
      <c r="A143" s="1">
        <v>5015</v>
      </c>
      <c r="B143" s="10" t="s">
        <v>119</v>
      </c>
      <c r="C143" s="11">
        <v>523</v>
      </c>
      <c r="D143" s="40">
        <v>21.057887949563</v>
      </c>
      <c r="E143" s="40">
        <f t="shared" si="35"/>
        <v>40.26364808711855</v>
      </c>
      <c r="F143" s="11">
        <v>1003.58</v>
      </c>
      <c r="G143" s="11">
        <v>6105.66</v>
      </c>
      <c r="H143" s="11">
        <v>7109.25</v>
      </c>
      <c r="I143" s="40">
        <f t="shared" si="36"/>
        <v>47.65815082707887</v>
      </c>
      <c r="J143" s="40">
        <f t="shared" si="30"/>
        <v>289.94645686329176</v>
      </c>
      <c r="K143" s="40">
        <f t="shared" si="31"/>
        <v>337.6050825718034</v>
      </c>
      <c r="L143" s="45">
        <f t="shared" si="32"/>
        <v>1.9188910133843213</v>
      </c>
      <c r="M143" s="45">
        <f t="shared" si="33"/>
        <v>11.674302103250477</v>
      </c>
      <c r="N143" s="40">
        <f t="shared" si="34"/>
        <v>13.59321223709369</v>
      </c>
    </row>
    <row r="144" spans="2:14" ht="12.75" customHeight="1">
      <c r="B144" s="10"/>
      <c r="C144" s="11"/>
      <c r="D144" s="40"/>
      <c r="E144" s="40"/>
      <c r="F144" s="11"/>
      <c r="G144" s="11"/>
      <c r="H144" s="11"/>
      <c r="I144" s="40"/>
      <c r="J144" s="40"/>
      <c r="K144" s="40"/>
      <c r="L144" s="45"/>
      <c r="M144" s="45"/>
      <c r="N144" s="40"/>
    </row>
    <row r="145" spans="2:14" ht="12.75" customHeight="1">
      <c r="B145" s="8" t="s">
        <v>7</v>
      </c>
      <c r="C145" s="9">
        <v>4297</v>
      </c>
      <c r="D145" s="39">
        <v>193.8</v>
      </c>
      <c r="E145" s="39">
        <f>D145*1000/C145</f>
        <v>45.10123341866419</v>
      </c>
      <c r="F145" s="9">
        <v>43357.99</v>
      </c>
      <c r="G145" s="9">
        <v>60397.99</v>
      </c>
      <c r="H145" s="9">
        <v>103756</v>
      </c>
      <c r="I145" s="39">
        <f>F145/D145</f>
        <v>223.72543859649122</v>
      </c>
      <c r="J145" s="39">
        <f aca="true" t="shared" si="37" ref="J145:J156">G145/D145</f>
        <v>311.65113519091847</v>
      </c>
      <c r="K145" s="39">
        <f aca="true" t="shared" si="38" ref="K145:K156">H145/D145</f>
        <v>535.3766769865841</v>
      </c>
      <c r="L145" s="44">
        <f aca="true" t="shared" si="39" ref="L145:L156">F145/C145</f>
        <v>10.09029322783337</v>
      </c>
      <c r="M145" s="44">
        <f aca="true" t="shared" si="40" ref="M145:M156">G145/C145</f>
        <v>14.055850593437281</v>
      </c>
      <c r="N145" s="39">
        <f aca="true" t="shared" si="41" ref="N145:N156">H145/C145</f>
        <v>24.146148475680707</v>
      </c>
    </row>
    <row r="146" spans="1:14" ht="12.75" customHeight="1">
      <c r="A146" s="1">
        <v>5094</v>
      </c>
      <c r="B146" s="10" t="s">
        <v>175</v>
      </c>
      <c r="C146" s="11">
        <v>118</v>
      </c>
      <c r="D146" s="40">
        <v>5.32194554340237</v>
      </c>
      <c r="E146" s="40">
        <f aca="true" t="shared" si="42" ref="E146:E156">D146*1000/C146</f>
        <v>45.101233418664144</v>
      </c>
      <c r="F146" s="11">
        <v>1190.65</v>
      </c>
      <c r="G146" s="11">
        <v>1658.59</v>
      </c>
      <c r="H146" s="11">
        <v>2849.25</v>
      </c>
      <c r="I146" s="40">
        <f aca="true" t="shared" si="43" ref="I146:I156">F146/D146</f>
        <v>223.72457408476345</v>
      </c>
      <c r="J146" s="40">
        <f t="shared" si="37"/>
        <v>311.6510656626614</v>
      </c>
      <c r="K146" s="40">
        <f t="shared" si="38"/>
        <v>535.3775187595113</v>
      </c>
      <c r="L146" s="45">
        <f t="shared" si="39"/>
        <v>10.090254237288136</v>
      </c>
      <c r="M146" s="45">
        <f t="shared" si="40"/>
        <v>14.055847457627118</v>
      </c>
      <c r="N146" s="40">
        <f t="shared" si="41"/>
        <v>24.146186440677965</v>
      </c>
    </row>
    <row r="147" spans="1:14" ht="12.75" customHeight="1">
      <c r="A147" s="1">
        <v>5099</v>
      </c>
      <c r="B147" s="10" t="s">
        <v>176</v>
      </c>
      <c r="C147" s="11">
        <v>672</v>
      </c>
      <c r="D147" s="40">
        <v>30.3080288573423</v>
      </c>
      <c r="E147" s="40">
        <f t="shared" si="42"/>
        <v>45.10123341866414</v>
      </c>
      <c r="F147" s="11">
        <v>6780.68</v>
      </c>
      <c r="G147" s="11">
        <v>9445.53</v>
      </c>
      <c r="H147" s="11">
        <v>16226.21</v>
      </c>
      <c r="I147" s="40">
        <f t="shared" si="43"/>
        <v>223.72553595999827</v>
      </c>
      <c r="J147" s="40">
        <f t="shared" si="37"/>
        <v>311.6510824395551</v>
      </c>
      <c r="K147" s="40">
        <f t="shared" si="38"/>
        <v>535.3766183995533</v>
      </c>
      <c r="L147" s="45">
        <f t="shared" si="39"/>
        <v>10.09029761904762</v>
      </c>
      <c r="M147" s="45">
        <f t="shared" si="40"/>
        <v>14.055848214285716</v>
      </c>
      <c r="N147" s="40">
        <f t="shared" si="41"/>
        <v>24.146145833333332</v>
      </c>
    </row>
    <row r="148" spans="1:14" ht="12.75" customHeight="1">
      <c r="A148" s="1">
        <v>5109</v>
      </c>
      <c r="B148" s="10" t="s">
        <v>177</v>
      </c>
      <c r="C148" s="11">
        <v>35</v>
      </c>
      <c r="D148" s="40">
        <v>1.57854316965325</v>
      </c>
      <c r="E148" s="40">
        <f t="shared" si="42"/>
        <v>45.10123341866428</v>
      </c>
      <c r="F148" s="11">
        <v>353.16</v>
      </c>
      <c r="G148" s="11">
        <v>491.95</v>
      </c>
      <c r="H148" s="11">
        <v>845.12</v>
      </c>
      <c r="I148" s="40">
        <f t="shared" si="43"/>
        <v>223.72527200353778</v>
      </c>
      <c r="J148" s="40">
        <f t="shared" si="37"/>
        <v>311.64811292938157</v>
      </c>
      <c r="K148" s="40">
        <f t="shared" si="38"/>
        <v>535.379719887954</v>
      </c>
      <c r="L148" s="45">
        <f t="shared" si="39"/>
        <v>10.090285714285715</v>
      </c>
      <c r="M148" s="45">
        <f t="shared" si="40"/>
        <v>14.055714285714286</v>
      </c>
      <c r="N148" s="40">
        <f t="shared" si="41"/>
        <v>24.146285714285714</v>
      </c>
    </row>
    <row r="149" spans="1:14" ht="12.75" customHeight="1">
      <c r="A149" s="1">
        <v>5111</v>
      </c>
      <c r="B149" s="10" t="s">
        <v>178</v>
      </c>
      <c r="C149" s="11">
        <v>878</v>
      </c>
      <c r="D149" s="40">
        <v>39.5988829415872</v>
      </c>
      <c r="E149" s="40">
        <f t="shared" si="42"/>
        <v>45.101233418664236</v>
      </c>
      <c r="F149" s="11">
        <v>8859.28</v>
      </c>
      <c r="G149" s="11">
        <v>12341.04</v>
      </c>
      <c r="H149" s="11">
        <v>21200.32</v>
      </c>
      <c r="I149" s="40">
        <f t="shared" si="43"/>
        <v>223.7255028902819</v>
      </c>
      <c r="J149" s="40">
        <f t="shared" si="37"/>
        <v>311.65121547000257</v>
      </c>
      <c r="K149" s="40">
        <f t="shared" si="38"/>
        <v>535.3767183602844</v>
      </c>
      <c r="L149" s="45">
        <f t="shared" si="39"/>
        <v>10.090296127562643</v>
      </c>
      <c r="M149" s="45">
        <f t="shared" si="40"/>
        <v>14.055854214123007</v>
      </c>
      <c r="N149" s="40">
        <f t="shared" si="41"/>
        <v>24.146150341685647</v>
      </c>
    </row>
    <row r="150" spans="1:14" ht="12.75" customHeight="1">
      <c r="A150" s="1">
        <v>5137</v>
      </c>
      <c r="B150" s="10" t="s">
        <v>179</v>
      </c>
      <c r="C150" s="11">
        <v>334</v>
      </c>
      <c r="D150" s="40">
        <v>15.0638119618338</v>
      </c>
      <c r="E150" s="40">
        <f t="shared" si="42"/>
        <v>45.101233418664066</v>
      </c>
      <c r="F150" s="11">
        <v>3370.16</v>
      </c>
      <c r="G150" s="11">
        <v>4694.65</v>
      </c>
      <c r="H150" s="11">
        <v>8064.81</v>
      </c>
      <c r="I150" s="40">
        <f t="shared" si="43"/>
        <v>223.72557547443867</v>
      </c>
      <c r="J150" s="40">
        <f t="shared" si="37"/>
        <v>311.65086313441304</v>
      </c>
      <c r="K150" s="40">
        <f t="shared" si="38"/>
        <v>535.3764386088518</v>
      </c>
      <c r="L150" s="45">
        <f t="shared" si="39"/>
        <v>10.090299401197605</v>
      </c>
      <c r="M150" s="45">
        <f t="shared" si="40"/>
        <v>14.055838323353292</v>
      </c>
      <c r="N150" s="40">
        <f t="shared" si="41"/>
        <v>24.1461377245509</v>
      </c>
    </row>
    <row r="151" spans="1:14" ht="12.75" customHeight="1">
      <c r="A151" s="1">
        <v>5119</v>
      </c>
      <c r="B151" s="10" t="s">
        <v>180</v>
      </c>
      <c r="C151" s="11">
        <v>60</v>
      </c>
      <c r="D151" s="40">
        <v>2.70607400511985</v>
      </c>
      <c r="E151" s="40">
        <f t="shared" si="42"/>
        <v>45.101233418664165</v>
      </c>
      <c r="F151" s="11">
        <v>605.42</v>
      </c>
      <c r="G151" s="11">
        <v>843.35</v>
      </c>
      <c r="H151" s="11">
        <v>1448.77</v>
      </c>
      <c r="I151" s="40">
        <f t="shared" si="43"/>
        <v>223.72632782937745</v>
      </c>
      <c r="J151" s="40">
        <f t="shared" si="37"/>
        <v>311.6507524939802</v>
      </c>
      <c r="K151" s="40">
        <f t="shared" si="38"/>
        <v>535.3770803233576</v>
      </c>
      <c r="L151" s="45">
        <f t="shared" si="39"/>
        <v>10.090333333333332</v>
      </c>
      <c r="M151" s="45">
        <f t="shared" si="40"/>
        <v>14.055833333333334</v>
      </c>
      <c r="N151" s="40">
        <f t="shared" si="41"/>
        <v>24.146166666666666</v>
      </c>
    </row>
    <row r="152" spans="1:14" ht="12.75" customHeight="1">
      <c r="A152" s="1">
        <v>5136</v>
      </c>
      <c r="B152" s="10" t="s">
        <v>181</v>
      </c>
      <c r="C152" s="11">
        <v>283</v>
      </c>
      <c r="D152" s="40">
        <v>12.763649057482</v>
      </c>
      <c r="E152" s="40">
        <f t="shared" si="42"/>
        <v>45.101233418664314</v>
      </c>
      <c r="F152" s="11">
        <v>2855.55</v>
      </c>
      <c r="G152" s="11">
        <v>3977.81</v>
      </c>
      <c r="H152" s="11">
        <v>6833.36</v>
      </c>
      <c r="I152" s="40">
        <f t="shared" si="43"/>
        <v>223.72520484853726</v>
      </c>
      <c r="J152" s="40">
        <f t="shared" si="37"/>
        <v>311.6514706793998</v>
      </c>
      <c r="K152" s="40">
        <f t="shared" si="38"/>
        <v>535.376675527937</v>
      </c>
      <c r="L152" s="45">
        <f t="shared" si="39"/>
        <v>10.090282685512369</v>
      </c>
      <c r="M152" s="45">
        <f t="shared" si="40"/>
        <v>14.055865724381626</v>
      </c>
      <c r="N152" s="40">
        <f t="shared" si="41"/>
        <v>24.146148409893993</v>
      </c>
    </row>
    <row r="153" spans="1:14" ht="12.75" customHeight="1">
      <c r="A153" s="1">
        <v>5122</v>
      </c>
      <c r="B153" s="10" t="s">
        <v>182</v>
      </c>
      <c r="C153" s="11">
        <v>116</v>
      </c>
      <c r="D153" s="40">
        <v>5.23174307656505</v>
      </c>
      <c r="E153" s="40">
        <f t="shared" si="42"/>
        <v>45.10123341866422</v>
      </c>
      <c r="F153" s="11">
        <v>1170.47</v>
      </c>
      <c r="G153" s="11">
        <v>1630.48</v>
      </c>
      <c r="H153" s="11">
        <v>2800.95</v>
      </c>
      <c r="I153" s="40">
        <f t="shared" si="43"/>
        <v>223.7246712750434</v>
      </c>
      <c r="J153" s="40">
        <f t="shared" si="37"/>
        <v>311.651389630262</v>
      </c>
      <c r="K153" s="40">
        <f t="shared" si="38"/>
        <v>535.3760609053054</v>
      </c>
      <c r="L153" s="45">
        <f t="shared" si="39"/>
        <v>10.090258620689655</v>
      </c>
      <c r="M153" s="45">
        <f t="shared" si="40"/>
        <v>14.055862068965517</v>
      </c>
      <c r="N153" s="40">
        <f t="shared" si="41"/>
        <v>24.14612068965517</v>
      </c>
    </row>
    <row r="154" spans="1:14" ht="12.75" customHeight="1">
      <c r="A154" s="1">
        <v>5130</v>
      </c>
      <c r="B154" s="10" t="s">
        <v>183</v>
      </c>
      <c r="C154" s="11">
        <v>774</v>
      </c>
      <c r="D154" s="40">
        <v>34.9083546660461</v>
      </c>
      <c r="E154" s="40">
        <f t="shared" si="42"/>
        <v>45.101233418664215</v>
      </c>
      <c r="F154" s="11">
        <v>7809.89</v>
      </c>
      <c r="G154" s="11">
        <v>10879.23</v>
      </c>
      <c r="H154" s="11">
        <v>18689.12</v>
      </c>
      <c r="I154" s="40">
        <f t="shared" si="43"/>
        <v>223.72552572912736</v>
      </c>
      <c r="J154" s="40">
        <f t="shared" si="37"/>
        <v>311.6511821905423</v>
      </c>
      <c r="K154" s="40">
        <f t="shared" si="38"/>
        <v>535.3767079196696</v>
      </c>
      <c r="L154" s="45">
        <f t="shared" si="39"/>
        <v>10.09029715762274</v>
      </c>
      <c r="M154" s="45">
        <f t="shared" si="40"/>
        <v>14.055852713178295</v>
      </c>
      <c r="N154" s="40">
        <f t="shared" si="41"/>
        <v>24.146149870801032</v>
      </c>
    </row>
    <row r="155" spans="1:14" ht="12.75" customHeight="1">
      <c r="A155" s="1">
        <v>5132</v>
      </c>
      <c r="B155" s="10" t="s">
        <v>184</v>
      </c>
      <c r="C155" s="11">
        <v>64</v>
      </c>
      <c r="D155" s="40">
        <v>2.88647893879451</v>
      </c>
      <c r="E155" s="40">
        <f t="shared" si="42"/>
        <v>45.10123341866422</v>
      </c>
      <c r="F155" s="11">
        <v>645.78</v>
      </c>
      <c r="G155" s="11">
        <v>899.57</v>
      </c>
      <c r="H155" s="11">
        <v>1545.35</v>
      </c>
      <c r="I155" s="40">
        <f t="shared" si="43"/>
        <v>223.72586590557256</v>
      </c>
      <c r="J155" s="40">
        <f t="shared" si="37"/>
        <v>311.6495976844683</v>
      </c>
      <c r="K155" s="40">
        <f t="shared" si="38"/>
        <v>535.3754635900408</v>
      </c>
      <c r="L155" s="45">
        <f t="shared" si="39"/>
        <v>10.0903125</v>
      </c>
      <c r="M155" s="45">
        <f t="shared" si="40"/>
        <v>14.05578125</v>
      </c>
      <c r="N155" s="40">
        <f t="shared" si="41"/>
        <v>24.14609375</v>
      </c>
    </row>
    <row r="156" spans="1:14" ht="12.75" customHeight="1">
      <c r="A156" s="1">
        <v>5133</v>
      </c>
      <c r="B156" s="10" t="s">
        <v>185</v>
      </c>
      <c r="C156" s="11">
        <v>963</v>
      </c>
      <c r="D156" s="40">
        <v>43.4324877821736</v>
      </c>
      <c r="E156" s="40">
        <f t="shared" si="42"/>
        <v>45.10123341866417</v>
      </c>
      <c r="F156" s="11">
        <v>9716.95</v>
      </c>
      <c r="G156" s="11">
        <v>13535.79</v>
      </c>
      <c r="H156" s="11">
        <v>23252.74</v>
      </c>
      <c r="I156" s="40">
        <f t="shared" si="43"/>
        <v>223.72538383555866</v>
      </c>
      <c r="J156" s="40">
        <f t="shared" si="37"/>
        <v>311.65127053936845</v>
      </c>
      <c r="K156" s="40">
        <f t="shared" si="38"/>
        <v>535.3766543749272</v>
      </c>
      <c r="L156" s="45">
        <f t="shared" si="39"/>
        <v>10.090290758047768</v>
      </c>
      <c r="M156" s="45">
        <f t="shared" si="40"/>
        <v>14.055856697819316</v>
      </c>
      <c r="N156" s="40">
        <f t="shared" si="41"/>
        <v>24.146147455867084</v>
      </c>
    </row>
    <row r="157" spans="2:14" ht="12.75" customHeight="1">
      <c r="B157" s="10"/>
      <c r="C157" s="11"/>
      <c r="D157" s="40"/>
      <c r="E157" s="40"/>
      <c r="F157" s="11"/>
      <c r="G157" s="11"/>
      <c r="H157" s="11"/>
      <c r="I157" s="40"/>
      <c r="J157" s="40"/>
      <c r="K157" s="40"/>
      <c r="L157" s="45"/>
      <c r="M157" s="45"/>
      <c r="N157" s="40"/>
    </row>
    <row r="158" spans="2:14" ht="12.75" customHeight="1">
      <c r="B158" s="8" t="s">
        <v>8</v>
      </c>
      <c r="C158" s="9">
        <v>5592</v>
      </c>
      <c r="D158" s="39">
        <v>118.9</v>
      </c>
      <c r="E158" s="39">
        <f>D158*1000/C158</f>
        <v>21.262517882689558</v>
      </c>
      <c r="F158" s="9">
        <v>19067.99</v>
      </c>
      <c r="G158" s="9">
        <v>36907.98</v>
      </c>
      <c r="H158" s="9">
        <v>55976</v>
      </c>
      <c r="I158" s="39">
        <f>F158/D158</f>
        <v>160.3699747687132</v>
      </c>
      <c r="J158" s="39">
        <f aca="true" t="shared" si="44" ref="J158:J169">G158/D158</f>
        <v>310.41194280908326</v>
      </c>
      <c r="K158" s="39">
        <f aca="true" t="shared" si="45" ref="K158:K169">H158/D158</f>
        <v>470.7821698906644</v>
      </c>
      <c r="L158" s="44">
        <f aca="true" t="shared" si="46" ref="L158:L169">F158/C158</f>
        <v>3.4098694563662377</v>
      </c>
      <c r="M158" s="44">
        <f aca="true" t="shared" si="47" ref="M158:M169">G158/C158</f>
        <v>6.600139484978541</v>
      </c>
      <c r="N158" s="39">
        <f aca="true" t="shared" si="48" ref="N158:N169">H158/C158</f>
        <v>10.010014306151644</v>
      </c>
    </row>
    <row r="159" spans="1:14" ht="12.75" customHeight="1">
      <c r="A159" s="1">
        <v>5302</v>
      </c>
      <c r="B159" s="10" t="s">
        <v>186</v>
      </c>
      <c r="C159" s="11">
        <v>514</v>
      </c>
      <c r="D159" s="40">
        <v>10.9289341917024</v>
      </c>
      <c r="E159" s="40">
        <f aca="true" t="shared" si="49" ref="E159:E169">D159*1000/C159</f>
        <v>21.262517882689494</v>
      </c>
      <c r="F159" s="11">
        <v>1752.67</v>
      </c>
      <c r="G159" s="11">
        <v>3392.47</v>
      </c>
      <c r="H159" s="11">
        <v>5145.15</v>
      </c>
      <c r="I159" s="40">
        <f aca="true" t="shared" si="50" ref="I159:I169">F159/D159</f>
        <v>160.36970936568397</v>
      </c>
      <c r="J159" s="40">
        <f t="shared" si="44"/>
        <v>310.41178769066727</v>
      </c>
      <c r="K159" s="40">
        <f t="shared" si="45"/>
        <v>470.7824120586584</v>
      </c>
      <c r="L159" s="45">
        <f t="shared" si="46"/>
        <v>3.409863813229572</v>
      </c>
      <c r="M159" s="45">
        <f t="shared" si="47"/>
        <v>6.600136186770428</v>
      </c>
      <c r="N159" s="40">
        <f t="shared" si="48"/>
        <v>10.010019455252918</v>
      </c>
    </row>
    <row r="160" spans="1:14" ht="12.75" customHeight="1">
      <c r="A160" s="1">
        <v>5303</v>
      </c>
      <c r="B160" s="10" t="s">
        <v>187</v>
      </c>
      <c r="C160" s="11">
        <v>300</v>
      </c>
      <c r="D160" s="40">
        <v>6.37875536480687</v>
      </c>
      <c r="E160" s="40">
        <f t="shared" si="49"/>
        <v>21.262517882689565</v>
      </c>
      <c r="F160" s="11">
        <v>1022.96</v>
      </c>
      <c r="G160" s="11">
        <v>1980.04</v>
      </c>
      <c r="H160" s="11">
        <v>3003</v>
      </c>
      <c r="I160" s="40">
        <f t="shared" si="50"/>
        <v>160.36984356602179</v>
      </c>
      <c r="J160" s="40">
        <f t="shared" si="44"/>
        <v>310.41165349032786</v>
      </c>
      <c r="K160" s="40">
        <f t="shared" si="45"/>
        <v>470.7814970563496</v>
      </c>
      <c r="L160" s="45">
        <f t="shared" si="46"/>
        <v>3.409866666666667</v>
      </c>
      <c r="M160" s="45">
        <f t="shared" si="47"/>
        <v>6.600133333333333</v>
      </c>
      <c r="N160" s="40">
        <f t="shared" si="48"/>
        <v>10.01</v>
      </c>
    </row>
    <row r="161" spans="1:14" ht="12.75" customHeight="1">
      <c r="A161" s="1">
        <v>5304</v>
      </c>
      <c r="B161" s="10" t="s">
        <v>188</v>
      </c>
      <c r="C161" s="11">
        <v>67</v>
      </c>
      <c r="D161" s="40">
        <v>1.4245886981402</v>
      </c>
      <c r="E161" s="40">
        <f t="shared" si="49"/>
        <v>21.26251788268955</v>
      </c>
      <c r="F161" s="11">
        <v>228.46</v>
      </c>
      <c r="G161" s="11">
        <v>442.21</v>
      </c>
      <c r="H161" s="11">
        <v>670.67</v>
      </c>
      <c r="I161" s="40">
        <f t="shared" si="50"/>
        <v>160.36909481189514</v>
      </c>
      <c r="J161" s="40">
        <f t="shared" si="44"/>
        <v>310.4124022444548</v>
      </c>
      <c r="K161" s="40">
        <f t="shared" si="45"/>
        <v>470.7814970563499</v>
      </c>
      <c r="L161" s="45">
        <f t="shared" si="46"/>
        <v>3.4098507462686567</v>
      </c>
      <c r="M161" s="45">
        <f t="shared" si="47"/>
        <v>6.600149253731343</v>
      </c>
      <c r="N161" s="40">
        <f t="shared" si="48"/>
        <v>10.01</v>
      </c>
    </row>
    <row r="162" spans="1:14" ht="12.75" customHeight="1">
      <c r="A162" s="1">
        <v>5307</v>
      </c>
      <c r="B162" s="10" t="s">
        <v>189</v>
      </c>
      <c r="C162" s="11">
        <v>47</v>
      </c>
      <c r="D162" s="40">
        <v>0.999338340486409</v>
      </c>
      <c r="E162" s="40">
        <f t="shared" si="49"/>
        <v>21.262517882689554</v>
      </c>
      <c r="F162" s="11">
        <v>160.26</v>
      </c>
      <c r="G162" s="11">
        <v>310.21</v>
      </c>
      <c r="H162" s="11">
        <v>470.47</v>
      </c>
      <c r="I162" s="40">
        <f t="shared" si="50"/>
        <v>160.36610776085752</v>
      </c>
      <c r="J162" s="40">
        <f t="shared" si="44"/>
        <v>310.4153892954924</v>
      </c>
      <c r="K162" s="40">
        <f t="shared" si="45"/>
        <v>470.78149705634996</v>
      </c>
      <c r="L162" s="45">
        <f t="shared" si="46"/>
        <v>3.409787234042553</v>
      </c>
      <c r="M162" s="45">
        <f t="shared" si="47"/>
        <v>6.600212765957447</v>
      </c>
      <c r="N162" s="40">
        <f t="shared" si="48"/>
        <v>10.01</v>
      </c>
    </row>
    <row r="163" spans="1:14" ht="12.75" customHeight="1">
      <c r="A163" s="1">
        <v>5308</v>
      </c>
      <c r="B163" s="10" t="s">
        <v>190</v>
      </c>
      <c r="C163" s="11">
        <v>453</v>
      </c>
      <c r="D163" s="40">
        <v>9.63192060085837</v>
      </c>
      <c r="E163" s="40">
        <f t="shared" si="49"/>
        <v>21.262517882689558</v>
      </c>
      <c r="F163" s="11">
        <v>1544.67</v>
      </c>
      <c r="G163" s="11">
        <v>2989.86</v>
      </c>
      <c r="H163" s="11">
        <v>4534.54</v>
      </c>
      <c r="I163" s="40">
        <f t="shared" si="50"/>
        <v>160.36988509460338</v>
      </c>
      <c r="J163" s="40">
        <f t="shared" si="44"/>
        <v>310.4116119617465</v>
      </c>
      <c r="K163" s="40">
        <f t="shared" si="45"/>
        <v>470.78253527088816</v>
      </c>
      <c r="L163" s="45">
        <f t="shared" si="46"/>
        <v>3.409867549668874</v>
      </c>
      <c r="M163" s="45">
        <f t="shared" si="47"/>
        <v>6.6001324503311265</v>
      </c>
      <c r="N163" s="40">
        <f t="shared" si="48"/>
        <v>10.010022075055188</v>
      </c>
    </row>
    <row r="164" spans="1:14" ht="12.75" customHeight="1">
      <c r="A164" s="1">
        <v>5309</v>
      </c>
      <c r="B164" s="10" t="s">
        <v>191</v>
      </c>
      <c r="C164" s="11">
        <v>57</v>
      </c>
      <c r="D164" s="40">
        <v>1.2119635193133</v>
      </c>
      <c r="E164" s="40">
        <f t="shared" si="49"/>
        <v>21.262517882689476</v>
      </c>
      <c r="F164" s="11">
        <v>194.36</v>
      </c>
      <c r="G164" s="11">
        <v>376.21</v>
      </c>
      <c r="H164" s="11">
        <v>570.57</v>
      </c>
      <c r="I164" s="40">
        <f t="shared" si="50"/>
        <v>160.36786330839777</v>
      </c>
      <c r="J164" s="40">
        <f t="shared" si="44"/>
        <v>310.4136337479539</v>
      </c>
      <c r="K164" s="40">
        <f t="shared" si="45"/>
        <v>470.7814970563517</v>
      </c>
      <c r="L164" s="45">
        <f t="shared" si="46"/>
        <v>3.409824561403509</v>
      </c>
      <c r="M164" s="45">
        <f t="shared" si="47"/>
        <v>6.600175438596491</v>
      </c>
      <c r="N164" s="40">
        <f t="shared" si="48"/>
        <v>10.010000000000002</v>
      </c>
    </row>
    <row r="165" spans="1:14" ht="12.75" customHeight="1">
      <c r="A165" s="1">
        <v>5310</v>
      </c>
      <c r="B165" s="10" t="s">
        <v>192</v>
      </c>
      <c r="C165" s="11">
        <v>454</v>
      </c>
      <c r="D165" s="40">
        <v>9.65318311874106</v>
      </c>
      <c r="E165" s="40">
        <f t="shared" si="49"/>
        <v>21.26251788268956</v>
      </c>
      <c r="F165" s="11">
        <v>1548.08</v>
      </c>
      <c r="G165" s="11">
        <v>2996.46</v>
      </c>
      <c r="H165" s="11">
        <v>4544.55</v>
      </c>
      <c r="I165" s="40">
        <f t="shared" si="50"/>
        <v>160.36989881550036</v>
      </c>
      <c r="J165" s="40">
        <f t="shared" si="44"/>
        <v>310.41159824084946</v>
      </c>
      <c r="K165" s="40">
        <f t="shared" si="45"/>
        <v>470.782532984072</v>
      </c>
      <c r="L165" s="45">
        <f t="shared" si="46"/>
        <v>3.4098678414096915</v>
      </c>
      <c r="M165" s="45">
        <f t="shared" si="47"/>
        <v>6.600132158590308</v>
      </c>
      <c r="N165" s="40">
        <f t="shared" si="48"/>
        <v>10.010022026431718</v>
      </c>
    </row>
    <row r="166" spans="1:14" ht="12.75" customHeight="1">
      <c r="A166" s="1">
        <v>5314</v>
      </c>
      <c r="B166" s="10" t="s">
        <v>193</v>
      </c>
      <c r="C166" s="11">
        <v>788</v>
      </c>
      <c r="D166" s="40">
        <v>16.7548640915594</v>
      </c>
      <c r="E166" s="40">
        <f t="shared" si="49"/>
        <v>21.262517882689593</v>
      </c>
      <c r="F166" s="11">
        <v>2686.98</v>
      </c>
      <c r="G166" s="11">
        <v>5200.91</v>
      </c>
      <c r="H166" s="11">
        <v>7887.89</v>
      </c>
      <c r="I166" s="40">
        <f t="shared" si="50"/>
        <v>160.37014596576884</v>
      </c>
      <c r="J166" s="40">
        <f t="shared" si="44"/>
        <v>310.4119479321866</v>
      </c>
      <c r="K166" s="40">
        <f t="shared" si="45"/>
        <v>470.78209389795546</v>
      </c>
      <c r="L166" s="45">
        <f t="shared" si="46"/>
        <v>3.4098730964467006</v>
      </c>
      <c r="M166" s="45">
        <f t="shared" si="47"/>
        <v>6.600139593908629</v>
      </c>
      <c r="N166" s="40">
        <f t="shared" si="48"/>
        <v>10.01001269035533</v>
      </c>
    </row>
    <row r="167" spans="1:14" ht="12.75" customHeight="1">
      <c r="A167" s="1">
        <v>5323</v>
      </c>
      <c r="B167" s="10" t="s">
        <v>230</v>
      </c>
      <c r="C167" s="11">
        <v>542</v>
      </c>
      <c r="D167" s="40">
        <v>11.5242846924177</v>
      </c>
      <c r="E167" s="40">
        <f t="shared" si="49"/>
        <v>21.262517882689483</v>
      </c>
      <c r="F167" s="11">
        <v>1848.15</v>
      </c>
      <c r="G167" s="11">
        <v>3577.28</v>
      </c>
      <c r="H167" s="11">
        <v>5425.43</v>
      </c>
      <c r="I167" s="40">
        <f t="shared" si="50"/>
        <v>160.3700402521272</v>
      </c>
      <c r="J167" s="40">
        <f t="shared" si="44"/>
        <v>310.4123245370396</v>
      </c>
      <c r="K167" s="40">
        <f t="shared" si="45"/>
        <v>470.78236478916676</v>
      </c>
      <c r="L167" s="45">
        <f t="shared" si="46"/>
        <v>3.4098708487084872</v>
      </c>
      <c r="M167" s="45">
        <f t="shared" si="47"/>
        <v>6.600147601476015</v>
      </c>
      <c r="N167" s="40">
        <f t="shared" si="48"/>
        <v>10.010018450184502</v>
      </c>
    </row>
    <row r="168" spans="1:14" ht="12.75" customHeight="1">
      <c r="A168" s="1">
        <v>5315</v>
      </c>
      <c r="B168" s="10" t="s">
        <v>194</v>
      </c>
      <c r="C168" s="11">
        <v>34</v>
      </c>
      <c r="D168" s="40">
        <v>0.722925608011445</v>
      </c>
      <c r="E168" s="40">
        <f t="shared" si="49"/>
        <v>21.262517882689558</v>
      </c>
      <c r="F168" s="11">
        <v>115.94</v>
      </c>
      <c r="G168" s="11">
        <v>224.4</v>
      </c>
      <c r="H168" s="11">
        <v>340.34</v>
      </c>
      <c r="I168" s="40">
        <f t="shared" si="50"/>
        <v>160.37611438183345</v>
      </c>
      <c r="J168" s="40">
        <f t="shared" si="44"/>
        <v>310.4053826745164</v>
      </c>
      <c r="K168" s="40">
        <f t="shared" si="45"/>
        <v>470.7814970563498</v>
      </c>
      <c r="L168" s="45">
        <f t="shared" si="46"/>
        <v>3.41</v>
      </c>
      <c r="M168" s="45">
        <f t="shared" si="47"/>
        <v>6.6000000000000005</v>
      </c>
      <c r="N168" s="40">
        <f t="shared" si="48"/>
        <v>10.01</v>
      </c>
    </row>
    <row r="169" spans="1:14" ht="12.75" customHeight="1">
      <c r="A169" s="1">
        <v>5317</v>
      </c>
      <c r="B169" s="10" t="s">
        <v>195</v>
      </c>
      <c r="C169" s="11">
        <v>2336</v>
      </c>
      <c r="D169" s="40">
        <v>49.6692417739628</v>
      </c>
      <c r="E169" s="40">
        <f t="shared" si="49"/>
        <v>21.262517882689554</v>
      </c>
      <c r="F169" s="11">
        <v>7965.46</v>
      </c>
      <c r="G169" s="11">
        <v>15417.93</v>
      </c>
      <c r="H169" s="11">
        <v>23383.39</v>
      </c>
      <c r="I169" s="40">
        <f t="shared" si="50"/>
        <v>160.3700744265355</v>
      </c>
      <c r="J169" s="40">
        <f t="shared" si="44"/>
        <v>310.4120266253442</v>
      </c>
      <c r="K169" s="40">
        <f t="shared" si="45"/>
        <v>470.7821010518797</v>
      </c>
      <c r="L169" s="45">
        <f t="shared" si="46"/>
        <v>3.409871575342466</v>
      </c>
      <c r="M169" s="45">
        <f t="shared" si="47"/>
        <v>6.600141267123288</v>
      </c>
      <c r="N169" s="40">
        <f t="shared" si="48"/>
        <v>10.010012842465754</v>
      </c>
    </row>
    <row r="170" spans="2:14" ht="12.75" customHeight="1">
      <c r="B170" s="10"/>
      <c r="C170" s="11"/>
      <c r="D170" s="40"/>
      <c r="E170" s="40"/>
      <c r="F170" s="11"/>
      <c r="G170" s="11"/>
      <c r="H170" s="11"/>
      <c r="I170" s="40"/>
      <c r="J170" s="40"/>
      <c r="K170" s="40"/>
      <c r="L170" s="45"/>
      <c r="M170" s="45"/>
      <c r="N170" s="40"/>
    </row>
    <row r="171" spans="2:14" ht="12.75" customHeight="1">
      <c r="B171" s="8" t="s">
        <v>9</v>
      </c>
      <c r="C171" s="9">
        <v>890</v>
      </c>
      <c r="D171" s="39">
        <v>67.89999999999995</v>
      </c>
      <c r="E171" s="39">
        <f>D171*1000/C171</f>
        <v>76.29213483146061</v>
      </c>
      <c r="F171" s="9">
        <v>8333.01</v>
      </c>
      <c r="G171" s="9">
        <v>21175</v>
      </c>
      <c r="H171" s="9">
        <v>29508</v>
      </c>
      <c r="I171" s="39">
        <f>F171/D171</f>
        <v>122.72474226804134</v>
      </c>
      <c r="J171" s="39">
        <f aca="true" t="shared" si="51" ref="J171:J178">G171/D171</f>
        <v>311.855670103093</v>
      </c>
      <c r="K171" s="39">
        <f aca="true" t="shared" si="52" ref="K171:K178">H171/D171</f>
        <v>434.5802650957293</v>
      </c>
      <c r="L171" s="44">
        <f aca="true" t="shared" si="53" ref="L171:L178">F171/C171</f>
        <v>9.362932584269663</v>
      </c>
      <c r="M171" s="44">
        <f aca="true" t="shared" si="54" ref="M171:M178">G171/C171</f>
        <v>23.792134831460675</v>
      </c>
      <c r="N171" s="39">
        <f aca="true" t="shared" si="55" ref="N171:N178">H171/C171</f>
        <v>33.15505617977528</v>
      </c>
    </row>
    <row r="172" spans="1:14" ht="12.75" customHeight="1">
      <c r="A172" s="1">
        <v>5095</v>
      </c>
      <c r="B172" s="10" t="s">
        <v>196</v>
      </c>
      <c r="C172" s="11">
        <v>205</v>
      </c>
      <c r="D172" s="40">
        <v>15.6398876404494</v>
      </c>
      <c r="E172" s="40">
        <f aca="true" t="shared" si="56" ref="E172:E178">D172*1000/C172</f>
        <v>76.29213483146049</v>
      </c>
      <c r="F172" s="11">
        <v>1919.4</v>
      </c>
      <c r="G172" s="11">
        <v>4877.39</v>
      </c>
      <c r="H172" s="11">
        <v>6796.79</v>
      </c>
      <c r="I172" s="40">
        <f aca="true" t="shared" si="57" ref="I172:I178">F172/D172</f>
        <v>122.72466683429751</v>
      </c>
      <c r="J172" s="40">
        <f t="shared" si="51"/>
        <v>311.85582097058165</v>
      </c>
      <c r="K172" s="40">
        <f t="shared" si="52"/>
        <v>434.5804878048791</v>
      </c>
      <c r="L172" s="45">
        <f t="shared" si="53"/>
        <v>9.362926829268293</v>
      </c>
      <c r="M172" s="45">
        <f t="shared" si="54"/>
        <v>23.792146341463415</v>
      </c>
      <c r="N172" s="40">
        <f t="shared" si="55"/>
        <v>33.155073170731704</v>
      </c>
    </row>
    <row r="173" spans="1:14" ht="12.75" customHeight="1">
      <c r="A173" s="1">
        <v>5102</v>
      </c>
      <c r="B173" s="10" t="s">
        <v>197</v>
      </c>
      <c r="C173" s="11">
        <v>16</v>
      </c>
      <c r="D173" s="40">
        <v>1.22067415730337</v>
      </c>
      <c r="E173" s="40">
        <f t="shared" si="56"/>
        <v>76.29213483146061</v>
      </c>
      <c r="F173" s="11">
        <v>149.81</v>
      </c>
      <c r="G173" s="11">
        <v>380.67</v>
      </c>
      <c r="H173" s="11">
        <v>530.48</v>
      </c>
      <c r="I173" s="40">
        <f t="shared" si="57"/>
        <v>122.72726435935208</v>
      </c>
      <c r="J173" s="40">
        <f t="shared" si="51"/>
        <v>311.8522643593522</v>
      </c>
      <c r="K173" s="40">
        <f t="shared" si="52"/>
        <v>434.5795287187043</v>
      </c>
      <c r="L173" s="45">
        <f t="shared" si="53"/>
        <v>9.363125</v>
      </c>
      <c r="M173" s="45">
        <f t="shared" si="54"/>
        <v>23.791875</v>
      </c>
      <c r="N173" s="40">
        <f t="shared" si="55"/>
        <v>33.155</v>
      </c>
    </row>
    <row r="174" spans="1:14" ht="12.75" customHeight="1">
      <c r="A174" s="1">
        <v>5105</v>
      </c>
      <c r="B174" s="10" t="s">
        <v>198</v>
      </c>
      <c r="C174" s="11">
        <v>103</v>
      </c>
      <c r="D174" s="40">
        <v>7.85808988764045</v>
      </c>
      <c r="E174" s="40">
        <f t="shared" si="56"/>
        <v>76.29213483146067</v>
      </c>
      <c r="F174" s="11">
        <v>964.38</v>
      </c>
      <c r="G174" s="11">
        <v>2450.59</v>
      </c>
      <c r="H174" s="11">
        <v>3414.97</v>
      </c>
      <c r="I174" s="40">
        <f t="shared" si="57"/>
        <v>122.72448060397214</v>
      </c>
      <c r="J174" s="40">
        <f t="shared" si="51"/>
        <v>311.85568440167583</v>
      </c>
      <c r="K174" s="40">
        <f t="shared" si="52"/>
        <v>434.5801650056479</v>
      </c>
      <c r="L174" s="45">
        <f t="shared" si="53"/>
        <v>9.362912621359223</v>
      </c>
      <c r="M174" s="45">
        <f t="shared" si="54"/>
        <v>23.792135922330097</v>
      </c>
      <c r="N174" s="40">
        <f t="shared" si="55"/>
        <v>33.15504854368932</v>
      </c>
    </row>
    <row r="175" spans="1:14" s="3" customFormat="1" ht="12.75" customHeight="1">
      <c r="A175" s="29">
        <v>5107</v>
      </c>
      <c r="B175" s="10" t="s">
        <v>199</v>
      </c>
      <c r="C175" s="11">
        <v>68</v>
      </c>
      <c r="D175" s="40">
        <v>5.18786516853933</v>
      </c>
      <c r="E175" s="40">
        <f t="shared" si="56"/>
        <v>76.29213483146074</v>
      </c>
      <c r="F175" s="11">
        <v>636.68</v>
      </c>
      <c r="G175" s="11">
        <v>1617.87</v>
      </c>
      <c r="H175" s="11">
        <v>2254.54</v>
      </c>
      <c r="I175" s="40">
        <f t="shared" si="57"/>
        <v>122.72485489040966</v>
      </c>
      <c r="J175" s="40">
        <f t="shared" si="51"/>
        <v>311.85660140344766</v>
      </c>
      <c r="K175" s="40">
        <f t="shared" si="52"/>
        <v>434.57952871870356</v>
      </c>
      <c r="L175" s="45">
        <f t="shared" si="53"/>
        <v>9.362941176470587</v>
      </c>
      <c r="M175" s="45">
        <f t="shared" si="54"/>
        <v>23.79220588235294</v>
      </c>
      <c r="N175" s="40">
        <f t="shared" si="55"/>
        <v>33.155</v>
      </c>
    </row>
    <row r="176" spans="1:14" ht="12.75" customHeight="1">
      <c r="A176" s="1">
        <v>5112</v>
      </c>
      <c r="B176" s="10" t="s">
        <v>200</v>
      </c>
      <c r="C176" s="11">
        <v>120</v>
      </c>
      <c r="D176" s="40">
        <v>9.15505617977528</v>
      </c>
      <c r="E176" s="40">
        <f t="shared" si="56"/>
        <v>76.29213483146067</v>
      </c>
      <c r="F176" s="11">
        <v>1123.55</v>
      </c>
      <c r="G176" s="11">
        <v>2855.06</v>
      </c>
      <c r="H176" s="11">
        <v>3978.61</v>
      </c>
      <c r="I176" s="40">
        <f t="shared" si="57"/>
        <v>122.72453362788416</v>
      </c>
      <c r="J176" s="40">
        <f t="shared" si="51"/>
        <v>311.85608738340704</v>
      </c>
      <c r="K176" s="40">
        <f t="shared" si="52"/>
        <v>434.5806210112912</v>
      </c>
      <c r="L176" s="45">
        <f t="shared" si="53"/>
        <v>9.362916666666667</v>
      </c>
      <c r="M176" s="45">
        <f t="shared" si="54"/>
        <v>23.792166666666667</v>
      </c>
      <c r="N176" s="40">
        <f t="shared" si="55"/>
        <v>33.15508333333334</v>
      </c>
    </row>
    <row r="177" spans="1:14" ht="12.75" customHeight="1">
      <c r="A177" s="1">
        <v>5129</v>
      </c>
      <c r="B177" s="10" t="s">
        <v>201</v>
      </c>
      <c r="C177" s="11">
        <v>81</v>
      </c>
      <c r="D177" s="40">
        <v>6.17966292134832</v>
      </c>
      <c r="E177" s="40">
        <f t="shared" si="56"/>
        <v>76.29213483146074</v>
      </c>
      <c r="F177" s="11">
        <v>758.4</v>
      </c>
      <c r="G177" s="11">
        <v>1927.16</v>
      </c>
      <c r="H177" s="11">
        <v>2685.56</v>
      </c>
      <c r="I177" s="40">
        <f t="shared" si="57"/>
        <v>122.72514045709912</v>
      </c>
      <c r="J177" s="40">
        <f t="shared" si="51"/>
        <v>311.8551973672246</v>
      </c>
      <c r="K177" s="40">
        <f t="shared" si="52"/>
        <v>434.5803378243237</v>
      </c>
      <c r="L177" s="45">
        <f t="shared" si="53"/>
        <v>9.362962962962962</v>
      </c>
      <c r="M177" s="45">
        <f t="shared" si="54"/>
        <v>23.7920987654321</v>
      </c>
      <c r="N177" s="40">
        <f t="shared" si="55"/>
        <v>33.15506172839506</v>
      </c>
    </row>
    <row r="178" spans="1:14" ht="12.75" customHeight="1">
      <c r="A178" s="1">
        <v>5135</v>
      </c>
      <c r="B178" s="10" t="s">
        <v>202</v>
      </c>
      <c r="C178" s="11">
        <v>297</v>
      </c>
      <c r="D178" s="40">
        <v>22.6587640449438</v>
      </c>
      <c r="E178" s="40">
        <f t="shared" si="56"/>
        <v>76.2921348314606</v>
      </c>
      <c r="F178" s="11">
        <v>2780.79</v>
      </c>
      <c r="G178" s="11">
        <v>7066.26</v>
      </c>
      <c r="H178" s="11">
        <v>9847.05</v>
      </c>
      <c r="I178" s="40">
        <f t="shared" si="57"/>
        <v>122.72469912676108</v>
      </c>
      <c r="J178" s="40">
        <f t="shared" si="51"/>
        <v>311.8554915874506</v>
      </c>
      <c r="K178" s="40">
        <f t="shared" si="52"/>
        <v>434.58019071421165</v>
      </c>
      <c r="L178" s="45">
        <f t="shared" si="53"/>
        <v>9.362929292929293</v>
      </c>
      <c r="M178" s="45">
        <f t="shared" si="54"/>
        <v>23.792121212121213</v>
      </c>
      <c r="N178" s="40">
        <f t="shared" si="55"/>
        <v>33.155050505050504</v>
      </c>
    </row>
    <row r="179" spans="2:14" ht="12.75" customHeight="1">
      <c r="B179" s="10"/>
      <c r="C179" s="11"/>
      <c r="D179" s="40"/>
      <c r="E179" s="40"/>
      <c r="F179" s="11"/>
      <c r="G179" s="11"/>
      <c r="H179" s="11"/>
      <c r="I179" s="40"/>
      <c r="J179" s="40"/>
      <c r="K179" s="40"/>
      <c r="L179" s="45"/>
      <c r="M179" s="45"/>
      <c r="N179" s="40"/>
    </row>
    <row r="180" spans="2:14" ht="12.75" customHeight="1">
      <c r="B180" s="8" t="s">
        <v>10</v>
      </c>
      <c r="C180" s="9">
        <v>3782</v>
      </c>
      <c r="D180" s="39">
        <v>193</v>
      </c>
      <c r="E180" s="39">
        <f>D180*1000/C180</f>
        <v>51.03120042305658</v>
      </c>
      <c r="F180" s="9">
        <v>36147</v>
      </c>
      <c r="G180" s="9">
        <v>49864.01</v>
      </c>
      <c r="H180" s="9">
        <v>86011</v>
      </c>
      <c r="I180" s="39">
        <f>F180/D180</f>
        <v>187.2901554404145</v>
      </c>
      <c r="J180" s="39">
        <f aca="true" t="shared" si="58" ref="J180:J187">G180/D180</f>
        <v>258.36274611398966</v>
      </c>
      <c r="K180" s="39">
        <f aca="true" t="shared" si="59" ref="K180:K187">H180/D180</f>
        <v>445.65284974093265</v>
      </c>
      <c r="L180" s="44">
        <f aca="true" t="shared" si="60" ref="L180:L187">F180/C180</f>
        <v>9.557641459545215</v>
      </c>
      <c r="M180" s="44">
        <f aca="true" t="shared" si="61" ref="M180:M187">G180/C180</f>
        <v>13.184561078794289</v>
      </c>
      <c r="N180" s="39">
        <f aca="true" t="shared" si="62" ref="N180:N187">H180/C180</f>
        <v>22.742199894235853</v>
      </c>
    </row>
    <row r="181" spans="1:14" s="3" customFormat="1" ht="12.75" customHeight="1">
      <c r="A181" s="29">
        <v>5098</v>
      </c>
      <c r="B181" s="10" t="s">
        <v>203</v>
      </c>
      <c r="C181" s="11">
        <v>121</v>
      </c>
      <c r="D181" s="40">
        <v>6.17477525118985</v>
      </c>
      <c r="E181" s="40">
        <f aca="true" t="shared" si="63" ref="E181:E187">D181*1000/C181</f>
        <v>51.03120042305661</v>
      </c>
      <c r="F181" s="11">
        <v>1156.47</v>
      </c>
      <c r="G181" s="11">
        <v>1595.33</v>
      </c>
      <c r="H181" s="11">
        <v>2751.81</v>
      </c>
      <c r="I181" s="40">
        <f aca="true" t="shared" si="64" ref="I181:I187">F181/D181</f>
        <v>187.28940778486694</v>
      </c>
      <c r="J181" s="40">
        <f t="shared" si="58"/>
        <v>258.3624399434761</v>
      </c>
      <c r="K181" s="40">
        <f t="shared" si="59"/>
        <v>445.65346722048537</v>
      </c>
      <c r="L181" s="45">
        <f t="shared" si="60"/>
        <v>9.557603305785124</v>
      </c>
      <c r="M181" s="45">
        <f t="shared" si="61"/>
        <v>13.184545454545454</v>
      </c>
      <c r="N181" s="40">
        <f t="shared" si="62"/>
        <v>22.742231404958677</v>
      </c>
    </row>
    <row r="182" spans="1:14" ht="12.75" customHeight="1">
      <c r="A182" s="1">
        <v>5106</v>
      </c>
      <c r="B182" s="10" t="s">
        <v>204</v>
      </c>
      <c r="C182" s="11">
        <v>281</v>
      </c>
      <c r="D182" s="40">
        <v>14.3397673188789</v>
      </c>
      <c r="E182" s="40">
        <f t="shared" si="63"/>
        <v>51.03120042305658</v>
      </c>
      <c r="F182" s="11">
        <v>2685.7</v>
      </c>
      <c r="G182" s="11">
        <v>3704.86</v>
      </c>
      <c r="H182" s="11">
        <v>6390.56</v>
      </c>
      <c r="I182" s="40">
        <f t="shared" si="64"/>
        <v>187.29034720557593</v>
      </c>
      <c r="J182" s="40">
        <f t="shared" si="58"/>
        <v>258.3626301329449</v>
      </c>
      <c r="K182" s="40">
        <f t="shared" si="59"/>
        <v>445.6529773385208</v>
      </c>
      <c r="L182" s="45">
        <f t="shared" si="60"/>
        <v>9.5576512455516</v>
      </c>
      <c r="M182" s="45">
        <f t="shared" si="61"/>
        <v>13.184555160142349</v>
      </c>
      <c r="N182" s="40">
        <f t="shared" si="62"/>
        <v>22.742206405693953</v>
      </c>
    </row>
    <row r="183" spans="1:14" ht="12.75" customHeight="1">
      <c r="A183" s="1">
        <v>5116</v>
      </c>
      <c r="B183" s="10" t="s">
        <v>205</v>
      </c>
      <c r="C183" s="11">
        <v>1526</v>
      </c>
      <c r="D183" s="40">
        <v>77.8736118455844</v>
      </c>
      <c r="E183" s="40">
        <f t="shared" si="63"/>
        <v>51.031200423056625</v>
      </c>
      <c r="F183" s="11">
        <v>14584.96</v>
      </c>
      <c r="G183" s="11">
        <v>20119.64</v>
      </c>
      <c r="H183" s="11">
        <v>34704.6</v>
      </c>
      <c r="I183" s="40">
        <f t="shared" si="64"/>
        <v>187.2901443035738</v>
      </c>
      <c r="J183" s="40">
        <f t="shared" si="58"/>
        <v>258.3627434655944</v>
      </c>
      <c r="K183" s="40">
        <f t="shared" si="59"/>
        <v>445.6528877691683</v>
      </c>
      <c r="L183" s="45">
        <f t="shared" si="60"/>
        <v>9.557640891218872</v>
      </c>
      <c r="M183" s="45">
        <f t="shared" si="61"/>
        <v>13.184560943643513</v>
      </c>
      <c r="N183" s="40">
        <f t="shared" si="62"/>
        <v>22.742201834862385</v>
      </c>
    </row>
    <row r="184" spans="1:14" ht="12.75" customHeight="1">
      <c r="A184" s="1">
        <v>5123</v>
      </c>
      <c r="B184" s="10" t="s">
        <v>206</v>
      </c>
      <c r="C184" s="11">
        <v>379</v>
      </c>
      <c r="D184" s="40">
        <v>19.3408249603384</v>
      </c>
      <c r="E184" s="40">
        <f t="shared" si="63"/>
        <v>51.03120042305646</v>
      </c>
      <c r="F184" s="11">
        <v>3622.35</v>
      </c>
      <c r="G184" s="11">
        <v>4996.95</v>
      </c>
      <c r="H184" s="11">
        <v>8619.29</v>
      </c>
      <c r="I184" s="40">
        <f t="shared" si="64"/>
        <v>187.29035640559465</v>
      </c>
      <c r="J184" s="40">
        <f t="shared" si="58"/>
        <v>258.36281597331464</v>
      </c>
      <c r="K184" s="40">
        <f t="shared" si="59"/>
        <v>445.6526553378824</v>
      </c>
      <c r="L184" s="45">
        <f t="shared" si="60"/>
        <v>9.557651715039578</v>
      </c>
      <c r="M184" s="45">
        <f t="shared" si="61"/>
        <v>13.184564643799472</v>
      </c>
      <c r="N184" s="40">
        <f t="shared" si="62"/>
        <v>22.742189973614778</v>
      </c>
    </row>
    <row r="185" spans="1:14" ht="12.75" customHeight="1">
      <c r="A185" s="1">
        <v>5127</v>
      </c>
      <c r="B185" s="10" t="s">
        <v>207</v>
      </c>
      <c r="C185" s="11">
        <v>701</v>
      </c>
      <c r="D185" s="40">
        <v>35.7728714965627</v>
      </c>
      <c r="E185" s="40">
        <f t="shared" si="63"/>
        <v>51.03120042305663</v>
      </c>
      <c r="F185" s="11">
        <v>6699.91</v>
      </c>
      <c r="G185" s="11">
        <v>9242.38</v>
      </c>
      <c r="H185" s="11">
        <v>15942.28</v>
      </c>
      <c r="I185" s="40">
        <f t="shared" si="64"/>
        <v>187.29024871944574</v>
      </c>
      <c r="J185" s="40">
        <f t="shared" si="58"/>
        <v>258.36282113634826</v>
      </c>
      <c r="K185" s="40">
        <f t="shared" si="59"/>
        <v>445.6527903143544</v>
      </c>
      <c r="L185" s="45">
        <f t="shared" si="60"/>
        <v>9.557646219686163</v>
      </c>
      <c r="M185" s="45">
        <f t="shared" si="61"/>
        <v>13.18456490727532</v>
      </c>
      <c r="N185" s="40">
        <f t="shared" si="62"/>
        <v>22.742196861626248</v>
      </c>
    </row>
    <row r="186" spans="1:14" ht="12.75" customHeight="1">
      <c r="A186" s="1">
        <v>5128</v>
      </c>
      <c r="B186" s="10" t="s">
        <v>208</v>
      </c>
      <c r="C186" s="11">
        <v>131</v>
      </c>
      <c r="D186" s="40">
        <v>6.68508725542041</v>
      </c>
      <c r="E186" s="40">
        <f t="shared" si="63"/>
        <v>51.03120042305657</v>
      </c>
      <c r="F186" s="11">
        <v>1252.05</v>
      </c>
      <c r="G186" s="11">
        <v>1727.18</v>
      </c>
      <c r="H186" s="11">
        <v>2979.23</v>
      </c>
      <c r="I186" s="40">
        <f t="shared" si="64"/>
        <v>187.2900011865681</v>
      </c>
      <c r="J186" s="40">
        <f t="shared" si="58"/>
        <v>258.3631198829254</v>
      </c>
      <c r="K186" s="40">
        <f t="shared" si="59"/>
        <v>445.65312106949347</v>
      </c>
      <c r="L186" s="45">
        <f t="shared" si="60"/>
        <v>9.55763358778626</v>
      </c>
      <c r="M186" s="45">
        <f t="shared" si="61"/>
        <v>13.184580152671757</v>
      </c>
      <c r="N186" s="40">
        <f t="shared" si="62"/>
        <v>22.742213740458016</v>
      </c>
    </row>
    <row r="187" spans="1:14" s="3" customFormat="1" ht="12.75" customHeight="1">
      <c r="A187" s="29">
        <v>5134</v>
      </c>
      <c r="B187" s="10" t="s">
        <v>209</v>
      </c>
      <c r="C187" s="11">
        <v>643</v>
      </c>
      <c r="D187" s="40">
        <v>32.8130618720254</v>
      </c>
      <c r="E187" s="40">
        <f t="shared" si="63"/>
        <v>51.03120042305661</v>
      </c>
      <c r="F187" s="11">
        <v>6145.56</v>
      </c>
      <c r="G187" s="11">
        <v>8477.67</v>
      </c>
      <c r="H187" s="11">
        <v>14623.23</v>
      </c>
      <c r="I187" s="40">
        <f t="shared" si="64"/>
        <v>187.29005004069325</v>
      </c>
      <c r="J187" s="40">
        <f t="shared" si="58"/>
        <v>258.3626615847024</v>
      </c>
      <c r="K187" s="40">
        <f t="shared" si="59"/>
        <v>445.6527116253956</v>
      </c>
      <c r="L187" s="45">
        <f t="shared" si="60"/>
        <v>9.557636080870918</v>
      </c>
      <c r="M187" s="45">
        <f t="shared" si="61"/>
        <v>13.184556765163297</v>
      </c>
      <c r="N187" s="40">
        <f t="shared" si="62"/>
        <v>22.742192846034214</v>
      </c>
    </row>
    <row r="188" spans="2:14" ht="12.75" customHeight="1">
      <c r="B188" s="10"/>
      <c r="C188" s="11"/>
      <c r="D188" s="40"/>
      <c r="E188" s="40"/>
      <c r="F188" s="11"/>
      <c r="G188" s="11"/>
      <c r="H188" s="11"/>
      <c r="I188" s="40"/>
      <c r="J188" s="40"/>
      <c r="K188" s="40"/>
      <c r="L188" s="45"/>
      <c r="M188" s="45"/>
      <c r="N188" s="40"/>
    </row>
    <row r="189" spans="2:14" ht="12.75" customHeight="1">
      <c r="B189" s="12" t="s">
        <v>223</v>
      </c>
      <c r="C189" s="9">
        <v>71631</v>
      </c>
      <c r="D189" s="39">
        <v>1925.88</v>
      </c>
      <c r="E189" s="39">
        <f>D189*1000/C189</f>
        <v>26.886124722536334</v>
      </c>
      <c r="F189" s="9">
        <v>370987</v>
      </c>
      <c r="G189" s="9">
        <v>581075</v>
      </c>
      <c r="H189" s="9">
        <v>957062</v>
      </c>
      <c r="I189" s="39">
        <f>F189/D189</f>
        <v>192.63245892786674</v>
      </c>
      <c r="J189" s="39">
        <f aca="true" t="shared" si="65" ref="J189:J205">G189/D189</f>
        <v>301.7192140735664</v>
      </c>
      <c r="K189" s="39">
        <f aca="true" t="shared" si="66" ref="K189:K205">H189/D189</f>
        <v>496.94788875734724</v>
      </c>
      <c r="L189" s="44">
        <f aca="true" t="shared" si="67" ref="L189:L205">F189/C189</f>
        <v>5.179140316343482</v>
      </c>
      <c r="M189" s="44">
        <f aca="true" t="shared" si="68" ref="M189:M205">G189/C189</f>
        <v>8.112060420767545</v>
      </c>
      <c r="N189" s="39">
        <f aca="true" t="shared" si="69" ref="N189:N205">H189/C189</f>
        <v>13.36100291773115</v>
      </c>
    </row>
    <row r="190" spans="1:14" ht="12.75" customHeight="1">
      <c r="A190" s="1">
        <v>5091</v>
      </c>
      <c r="B190" s="10" t="s">
        <v>31</v>
      </c>
      <c r="C190" s="11">
        <v>5396</v>
      </c>
      <c r="D190" s="40">
        <v>256.8</v>
      </c>
      <c r="E190" s="40">
        <f aca="true" t="shared" si="70" ref="E190:E205">D190*1000/C190</f>
        <v>47.59080800593032</v>
      </c>
      <c r="F190" s="11">
        <v>30669</v>
      </c>
      <c r="G190" s="11">
        <v>83551</v>
      </c>
      <c r="H190" s="11">
        <v>114220</v>
      </c>
      <c r="I190" s="40">
        <f aca="true" t="shared" si="71" ref="I190:I205">F190/D190</f>
        <v>119.42757009345794</v>
      </c>
      <c r="J190" s="40">
        <f t="shared" si="65"/>
        <v>325.3543613707165</v>
      </c>
      <c r="K190" s="40">
        <f t="shared" si="66"/>
        <v>444.7819314641744</v>
      </c>
      <c r="L190" s="45">
        <f t="shared" si="67"/>
        <v>5.683654558932543</v>
      </c>
      <c r="M190" s="45">
        <f t="shared" si="68"/>
        <v>15.483876945885841</v>
      </c>
      <c r="N190" s="40">
        <f t="shared" si="69"/>
        <v>21.167531504818385</v>
      </c>
    </row>
    <row r="191" spans="1:14" ht="12.75" customHeight="1">
      <c r="A191" s="1">
        <v>5002</v>
      </c>
      <c r="B191" s="10" t="s">
        <v>35</v>
      </c>
      <c r="C191" s="11">
        <v>17182</v>
      </c>
      <c r="D191" s="40">
        <v>565</v>
      </c>
      <c r="E191" s="40">
        <f t="shared" si="70"/>
        <v>32.883249912699334</v>
      </c>
      <c r="F191" s="11">
        <v>118000</v>
      </c>
      <c r="G191" s="11">
        <v>176000</v>
      </c>
      <c r="H191" s="11">
        <v>294000</v>
      </c>
      <c r="I191" s="40">
        <f t="shared" si="71"/>
        <v>208.8495575221239</v>
      </c>
      <c r="J191" s="40">
        <f t="shared" si="65"/>
        <v>311.50442477876106</v>
      </c>
      <c r="K191" s="40">
        <f t="shared" si="66"/>
        <v>520.3539823008849</v>
      </c>
      <c r="L191" s="45">
        <f t="shared" si="67"/>
        <v>6.867652194156675</v>
      </c>
      <c r="M191" s="45">
        <f t="shared" si="68"/>
        <v>10.243277848911651</v>
      </c>
      <c r="N191" s="40">
        <f t="shared" si="69"/>
        <v>17.110930043068326</v>
      </c>
    </row>
    <row r="192" spans="1:14" ht="12.75" customHeight="1">
      <c r="A192" s="1">
        <v>5096</v>
      </c>
      <c r="B192" s="10" t="s">
        <v>39</v>
      </c>
      <c r="C192" s="11">
        <v>509</v>
      </c>
      <c r="D192" s="40">
        <v>20</v>
      </c>
      <c r="E192" s="40">
        <f t="shared" si="70"/>
        <v>39.29273084479372</v>
      </c>
      <c r="F192" s="11">
        <v>6500</v>
      </c>
      <c r="G192" s="11">
        <v>7500</v>
      </c>
      <c r="H192" s="11">
        <v>14000</v>
      </c>
      <c r="I192" s="40">
        <f t="shared" si="71"/>
        <v>325</v>
      </c>
      <c r="J192" s="40">
        <f t="shared" si="65"/>
        <v>375</v>
      </c>
      <c r="K192" s="40">
        <f t="shared" si="66"/>
        <v>700</v>
      </c>
      <c r="L192" s="45">
        <f t="shared" si="67"/>
        <v>12.770137524557956</v>
      </c>
      <c r="M192" s="45">
        <f t="shared" si="68"/>
        <v>14.734774066797643</v>
      </c>
      <c r="N192" s="40">
        <f t="shared" si="69"/>
        <v>27.5049115913556</v>
      </c>
    </row>
    <row r="193" spans="1:14" ht="12.75" customHeight="1">
      <c r="A193" s="1">
        <v>5097</v>
      </c>
      <c r="B193" s="10" t="s">
        <v>40</v>
      </c>
      <c r="C193" s="11">
        <v>1952</v>
      </c>
      <c r="D193" s="40">
        <v>30.7</v>
      </c>
      <c r="E193" s="40">
        <f t="shared" si="70"/>
        <v>15.727459016393443</v>
      </c>
      <c r="F193" s="11">
        <v>18698</v>
      </c>
      <c r="G193" s="11">
        <v>9580</v>
      </c>
      <c r="H193" s="11">
        <v>28278</v>
      </c>
      <c r="I193" s="40">
        <f t="shared" si="71"/>
        <v>609.0553745928339</v>
      </c>
      <c r="J193" s="40">
        <f t="shared" si="65"/>
        <v>312.0521172638437</v>
      </c>
      <c r="K193" s="40">
        <f t="shared" si="66"/>
        <v>921.1074918566776</v>
      </c>
      <c r="L193" s="45">
        <f t="shared" si="67"/>
        <v>9.57889344262295</v>
      </c>
      <c r="M193" s="45">
        <f t="shared" si="68"/>
        <v>4.907786885245901</v>
      </c>
      <c r="N193" s="40">
        <f t="shared" si="69"/>
        <v>14.486680327868852</v>
      </c>
    </row>
    <row r="194" spans="1:14" ht="12.75" customHeight="1">
      <c r="A194" s="1">
        <v>5005</v>
      </c>
      <c r="B194" s="10" t="s">
        <v>59</v>
      </c>
      <c r="C194" s="11">
        <v>7776</v>
      </c>
      <c r="D194" s="40">
        <v>124</v>
      </c>
      <c r="E194" s="40">
        <f t="shared" si="70"/>
        <v>15.946502057613168</v>
      </c>
      <c r="F194" s="11">
        <v>41293</v>
      </c>
      <c r="G194" s="11">
        <v>39693</v>
      </c>
      <c r="H194" s="11">
        <v>80986</v>
      </c>
      <c r="I194" s="40">
        <f t="shared" si="71"/>
        <v>333.008064516129</v>
      </c>
      <c r="J194" s="40">
        <f t="shared" si="65"/>
        <v>320.10483870967744</v>
      </c>
      <c r="K194" s="40">
        <f t="shared" si="66"/>
        <v>653.1129032258065</v>
      </c>
      <c r="L194" s="45">
        <f t="shared" si="67"/>
        <v>5.310313786008231</v>
      </c>
      <c r="M194" s="45">
        <f t="shared" si="68"/>
        <v>5.104552469135802</v>
      </c>
      <c r="N194" s="40">
        <f t="shared" si="69"/>
        <v>10.414866255144032</v>
      </c>
    </row>
    <row r="195" spans="1:14" ht="12.75" customHeight="1">
      <c r="A195" s="1">
        <v>5108</v>
      </c>
      <c r="B195" s="10" t="s">
        <v>60</v>
      </c>
      <c r="C195" s="11">
        <v>4146</v>
      </c>
      <c r="D195" s="40">
        <v>102.5</v>
      </c>
      <c r="E195" s="40">
        <f t="shared" si="70"/>
        <v>24.722624216111914</v>
      </c>
      <c r="F195" s="11">
        <v>6400</v>
      </c>
      <c r="G195" s="11">
        <v>29742</v>
      </c>
      <c r="H195" s="11">
        <v>36142</v>
      </c>
      <c r="I195" s="40">
        <f t="shared" si="71"/>
        <v>62.4390243902439</v>
      </c>
      <c r="J195" s="40">
        <f t="shared" si="65"/>
        <v>290.1658536585366</v>
      </c>
      <c r="K195" s="40">
        <f t="shared" si="66"/>
        <v>352.6048780487805</v>
      </c>
      <c r="L195" s="45">
        <f t="shared" si="67"/>
        <v>1.5436565364206465</v>
      </c>
      <c r="M195" s="45">
        <f t="shared" si="68"/>
        <v>7.173661360347323</v>
      </c>
      <c r="N195" s="40">
        <f t="shared" si="69"/>
        <v>8.71731789676797</v>
      </c>
    </row>
    <row r="196" spans="1:14" ht="12.75" customHeight="1">
      <c r="A196" s="1">
        <v>5110</v>
      </c>
      <c r="B196" s="10" t="s">
        <v>63</v>
      </c>
      <c r="C196" s="11">
        <v>37</v>
      </c>
      <c r="D196" s="40">
        <v>5.2</v>
      </c>
      <c r="E196" s="40">
        <f t="shared" si="70"/>
        <v>140.54054054054055</v>
      </c>
      <c r="F196" s="11" t="s">
        <v>235</v>
      </c>
      <c r="G196" s="11" t="s">
        <v>235</v>
      </c>
      <c r="H196" s="11">
        <v>5000</v>
      </c>
      <c r="I196" s="40" t="s">
        <v>226</v>
      </c>
      <c r="J196" s="40" t="s">
        <v>226</v>
      </c>
      <c r="K196" s="40">
        <f t="shared" si="66"/>
        <v>961.5384615384615</v>
      </c>
      <c r="L196" s="45" t="s">
        <v>226</v>
      </c>
      <c r="M196" s="45" t="s">
        <v>226</v>
      </c>
      <c r="N196" s="40">
        <f t="shared" si="69"/>
        <v>135.13513513513513</v>
      </c>
    </row>
    <row r="197" spans="1:14" ht="12.75" customHeight="1">
      <c r="A197" s="1">
        <v>5113</v>
      </c>
      <c r="B197" s="10" t="s">
        <v>67</v>
      </c>
      <c r="C197" s="11">
        <v>14719</v>
      </c>
      <c r="D197" s="40">
        <v>366.5</v>
      </c>
      <c r="E197" s="40">
        <f t="shared" si="70"/>
        <v>24.899789387866022</v>
      </c>
      <c r="F197" s="11">
        <v>54000</v>
      </c>
      <c r="G197" s="11">
        <v>96000</v>
      </c>
      <c r="H197" s="11">
        <v>150000</v>
      </c>
      <c r="I197" s="40">
        <f t="shared" si="71"/>
        <v>147.33969986357434</v>
      </c>
      <c r="J197" s="40">
        <f t="shared" si="65"/>
        <v>261.93724420190995</v>
      </c>
      <c r="K197" s="40">
        <f t="shared" si="66"/>
        <v>409.2769440654843</v>
      </c>
      <c r="L197" s="45">
        <f t="shared" si="67"/>
        <v>3.6687274950743936</v>
      </c>
      <c r="M197" s="45">
        <f t="shared" si="68"/>
        <v>6.522182213465589</v>
      </c>
      <c r="N197" s="40">
        <f t="shared" si="69"/>
        <v>10.190909708539982</v>
      </c>
    </row>
    <row r="198" spans="1:14" ht="12.75" customHeight="1">
      <c r="A198" s="1">
        <v>5115</v>
      </c>
      <c r="B198" s="10" t="s">
        <v>68</v>
      </c>
      <c r="C198" s="11">
        <v>6271</v>
      </c>
      <c r="D198" s="40">
        <v>108.5</v>
      </c>
      <c r="E198" s="40">
        <f t="shared" si="70"/>
        <v>17.30186573114336</v>
      </c>
      <c r="F198" s="11">
        <v>19207</v>
      </c>
      <c r="G198" s="11">
        <v>32550</v>
      </c>
      <c r="H198" s="11">
        <v>51757</v>
      </c>
      <c r="I198" s="40">
        <f t="shared" si="71"/>
        <v>177.02304147465438</v>
      </c>
      <c r="J198" s="40">
        <f t="shared" si="65"/>
        <v>300</v>
      </c>
      <c r="K198" s="40">
        <f t="shared" si="66"/>
        <v>477.0230414746544</v>
      </c>
      <c r="L198" s="45">
        <f t="shared" si="67"/>
        <v>3.062828894913092</v>
      </c>
      <c r="M198" s="45">
        <f t="shared" si="68"/>
        <v>5.190559719343008</v>
      </c>
      <c r="N198" s="40">
        <f t="shared" si="69"/>
        <v>8.2533886142561</v>
      </c>
    </row>
    <row r="199" spans="1:14" s="17" customFormat="1" ht="12.75" customHeight="1">
      <c r="A199" s="17">
        <v>5117</v>
      </c>
      <c r="B199" s="14" t="s">
        <v>77</v>
      </c>
      <c r="C199" s="15">
        <v>196</v>
      </c>
      <c r="D199" s="41">
        <v>14</v>
      </c>
      <c r="E199" s="41">
        <f t="shared" si="70"/>
        <v>71.42857142857143</v>
      </c>
      <c r="F199" s="15" t="s">
        <v>235</v>
      </c>
      <c r="G199" s="15" t="s">
        <v>235</v>
      </c>
      <c r="H199" s="15" t="s">
        <v>235</v>
      </c>
      <c r="I199" s="41" t="s">
        <v>235</v>
      </c>
      <c r="J199" s="41" t="s">
        <v>235</v>
      </c>
      <c r="K199" s="41" t="s">
        <v>235</v>
      </c>
      <c r="L199" s="41" t="s">
        <v>235</v>
      </c>
      <c r="M199" s="41" t="s">
        <v>235</v>
      </c>
      <c r="N199" s="41" t="s">
        <v>235</v>
      </c>
    </row>
    <row r="200" spans="1:14" ht="12.75" customHeight="1">
      <c r="A200" s="1">
        <v>5118</v>
      </c>
      <c r="B200" s="10" t="s">
        <v>79</v>
      </c>
      <c r="C200" s="11">
        <v>6684</v>
      </c>
      <c r="D200" s="40">
        <v>142</v>
      </c>
      <c r="E200" s="40">
        <f t="shared" si="70"/>
        <v>21.244763614602036</v>
      </c>
      <c r="F200" s="11">
        <v>30487</v>
      </c>
      <c r="G200" s="11">
        <v>46887</v>
      </c>
      <c r="H200" s="11">
        <v>77374</v>
      </c>
      <c r="I200" s="40">
        <f t="shared" si="71"/>
        <v>214.69718309859155</v>
      </c>
      <c r="J200" s="40">
        <f t="shared" si="65"/>
        <v>330.1901408450704</v>
      </c>
      <c r="K200" s="40">
        <f t="shared" si="66"/>
        <v>544.887323943662</v>
      </c>
      <c r="L200" s="45">
        <f t="shared" si="67"/>
        <v>4.561190903650509</v>
      </c>
      <c r="M200" s="45">
        <f t="shared" si="68"/>
        <v>7.014811490125673</v>
      </c>
      <c r="N200" s="40">
        <f t="shared" si="69"/>
        <v>11.576002393776182</v>
      </c>
    </row>
    <row r="201" spans="1:14" ht="12.75" customHeight="1">
      <c r="A201" s="1">
        <v>5120</v>
      </c>
      <c r="B201" s="10" t="s">
        <v>84</v>
      </c>
      <c r="C201" s="11">
        <v>2812</v>
      </c>
      <c r="D201" s="40">
        <v>59.5</v>
      </c>
      <c r="E201" s="40">
        <f t="shared" si="70"/>
        <v>21.159317211948792</v>
      </c>
      <c r="F201" s="11">
        <v>19019</v>
      </c>
      <c r="G201" s="11">
        <v>18652</v>
      </c>
      <c r="H201" s="11">
        <v>37671</v>
      </c>
      <c r="I201" s="40">
        <f t="shared" si="71"/>
        <v>319.6470588235294</v>
      </c>
      <c r="J201" s="40">
        <f t="shared" si="65"/>
        <v>313.47899159663865</v>
      </c>
      <c r="K201" s="40">
        <f t="shared" si="66"/>
        <v>633.1260504201681</v>
      </c>
      <c r="L201" s="45">
        <f t="shared" si="67"/>
        <v>6.763513513513513</v>
      </c>
      <c r="M201" s="45">
        <f t="shared" si="68"/>
        <v>6.633001422475107</v>
      </c>
      <c r="N201" s="40">
        <f t="shared" si="69"/>
        <v>13.39651493598862</v>
      </c>
    </row>
    <row r="202" spans="1:14" ht="12.75" customHeight="1">
      <c r="A202" s="1">
        <v>5121</v>
      </c>
      <c r="B202" s="10" t="s">
        <v>89</v>
      </c>
      <c r="C202" s="11">
        <v>819</v>
      </c>
      <c r="D202" s="40">
        <v>67.5</v>
      </c>
      <c r="E202" s="40">
        <f t="shared" si="70"/>
        <v>82.41758241758242</v>
      </c>
      <c r="F202" s="11">
        <v>10000</v>
      </c>
      <c r="G202" s="11">
        <v>21526</v>
      </c>
      <c r="H202" s="11">
        <v>31526</v>
      </c>
      <c r="I202" s="40">
        <f t="shared" si="71"/>
        <v>148.14814814814815</v>
      </c>
      <c r="J202" s="40">
        <f t="shared" si="65"/>
        <v>318.9037037037037</v>
      </c>
      <c r="K202" s="40">
        <f t="shared" si="66"/>
        <v>467.05185185185184</v>
      </c>
      <c r="L202" s="45">
        <f t="shared" si="67"/>
        <v>12.21001221001221</v>
      </c>
      <c r="M202" s="45">
        <f t="shared" si="68"/>
        <v>26.283272283272282</v>
      </c>
      <c r="N202" s="40">
        <f t="shared" si="69"/>
        <v>38.49328449328449</v>
      </c>
    </row>
    <row r="203" spans="1:14" ht="12.75" customHeight="1">
      <c r="A203" s="1">
        <v>5016</v>
      </c>
      <c r="B203" s="10" t="s">
        <v>97</v>
      </c>
      <c r="C203" s="11">
        <v>119</v>
      </c>
      <c r="D203" s="40">
        <v>5.68</v>
      </c>
      <c r="E203" s="40">
        <f t="shared" si="70"/>
        <v>47.73109243697479</v>
      </c>
      <c r="F203" s="11">
        <v>692</v>
      </c>
      <c r="G203" s="11">
        <v>1833</v>
      </c>
      <c r="H203" s="11">
        <v>2525</v>
      </c>
      <c r="I203" s="40">
        <f t="shared" si="71"/>
        <v>121.83098591549296</v>
      </c>
      <c r="J203" s="40">
        <f t="shared" si="65"/>
        <v>322.7112676056338</v>
      </c>
      <c r="K203" s="40">
        <f t="shared" si="66"/>
        <v>444.5422535211268</v>
      </c>
      <c r="L203" s="45">
        <f t="shared" si="67"/>
        <v>5.815126050420168</v>
      </c>
      <c r="M203" s="45">
        <f t="shared" si="68"/>
        <v>15.403361344537815</v>
      </c>
      <c r="N203" s="40">
        <f t="shared" si="69"/>
        <v>21.218487394957982</v>
      </c>
    </row>
    <row r="204" spans="1:14" ht="12.75" customHeight="1">
      <c r="A204" s="1">
        <v>5125</v>
      </c>
      <c r="B204" s="10" t="s">
        <v>98</v>
      </c>
      <c r="C204" s="11">
        <v>633</v>
      </c>
      <c r="D204" s="40">
        <v>32.6</v>
      </c>
      <c r="E204" s="40">
        <f t="shared" si="70"/>
        <v>51.50078988941548</v>
      </c>
      <c r="F204" s="11">
        <v>11022</v>
      </c>
      <c r="G204" s="11">
        <v>10166</v>
      </c>
      <c r="H204" s="11">
        <v>21188</v>
      </c>
      <c r="I204" s="40">
        <f t="shared" si="71"/>
        <v>338.09815950920245</v>
      </c>
      <c r="J204" s="40">
        <f t="shared" si="65"/>
        <v>311.840490797546</v>
      </c>
      <c r="K204" s="40">
        <f t="shared" si="66"/>
        <v>649.9386503067484</v>
      </c>
      <c r="L204" s="45">
        <f t="shared" si="67"/>
        <v>17.412322274881518</v>
      </c>
      <c r="M204" s="45">
        <f t="shared" si="68"/>
        <v>16.060031595576618</v>
      </c>
      <c r="N204" s="40">
        <f t="shared" si="69"/>
        <v>33.472353870458136</v>
      </c>
    </row>
    <row r="205" spans="1:14" ht="12.75" customHeight="1">
      <c r="A205" s="1">
        <v>5131</v>
      </c>
      <c r="B205" s="10" t="s">
        <v>106</v>
      </c>
      <c r="C205" s="11">
        <v>2380</v>
      </c>
      <c r="D205" s="40">
        <v>25.4</v>
      </c>
      <c r="E205" s="40">
        <f t="shared" si="70"/>
        <v>10.672268907563025</v>
      </c>
      <c r="F205" s="11">
        <v>5000</v>
      </c>
      <c r="G205" s="11">
        <v>7395</v>
      </c>
      <c r="H205" s="11">
        <v>12395</v>
      </c>
      <c r="I205" s="40">
        <f t="shared" si="71"/>
        <v>196.8503937007874</v>
      </c>
      <c r="J205" s="40">
        <f t="shared" si="65"/>
        <v>291.1417322834646</v>
      </c>
      <c r="K205" s="40">
        <f t="shared" si="66"/>
        <v>487.99212598425197</v>
      </c>
      <c r="L205" s="45">
        <f t="shared" si="67"/>
        <v>2.100840336134454</v>
      </c>
      <c r="M205" s="45">
        <f t="shared" si="68"/>
        <v>3.107142857142857</v>
      </c>
      <c r="N205" s="40">
        <f t="shared" si="69"/>
        <v>5.207983193277311</v>
      </c>
    </row>
    <row r="206" spans="2:14" ht="12.75" customHeight="1">
      <c r="B206" s="10"/>
      <c r="C206" s="11"/>
      <c r="D206" s="40"/>
      <c r="E206" s="40"/>
      <c r="F206" s="11"/>
      <c r="G206" s="11"/>
      <c r="H206" s="11"/>
      <c r="I206" s="40"/>
      <c r="J206" s="40"/>
      <c r="K206" s="40"/>
      <c r="L206" s="45"/>
      <c r="M206" s="45"/>
      <c r="N206" s="40"/>
    </row>
    <row r="207" spans="2:14" ht="12.75" customHeight="1">
      <c r="B207" s="10"/>
      <c r="C207" s="11"/>
      <c r="D207" s="40"/>
      <c r="E207" s="40"/>
      <c r="F207" s="11"/>
      <c r="G207" s="11"/>
      <c r="H207" s="11"/>
      <c r="I207" s="40"/>
      <c r="J207" s="40"/>
      <c r="K207" s="40"/>
      <c r="L207" s="45"/>
      <c r="M207" s="45"/>
      <c r="N207" s="40"/>
    </row>
    <row r="208" spans="2:14" ht="12.75" customHeight="1">
      <c r="B208" s="4" t="s">
        <v>224</v>
      </c>
      <c r="C208" s="5"/>
      <c r="D208" s="6"/>
      <c r="E208" s="6"/>
      <c r="F208" s="34"/>
      <c r="G208" s="35"/>
      <c r="H208" s="34"/>
      <c r="I208" s="6"/>
      <c r="J208" s="7"/>
      <c r="K208" s="6"/>
      <c r="L208" s="6"/>
      <c r="M208" s="7"/>
      <c r="N208" s="6"/>
    </row>
    <row r="209" spans="2:14" s="3" customFormat="1" ht="12.75" customHeight="1">
      <c r="B209" s="8" t="s">
        <v>3</v>
      </c>
      <c r="C209" s="9">
        <v>27173</v>
      </c>
      <c r="D209" s="39">
        <v>1523.35</v>
      </c>
      <c r="E209" s="39">
        <f>D209*1000/C209</f>
        <v>56.06116365509881</v>
      </c>
      <c r="F209" s="9">
        <v>65986</v>
      </c>
      <c r="G209" s="9">
        <v>99530</v>
      </c>
      <c r="H209" s="9">
        <v>627816</v>
      </c>
      <c r="I209" s="39">
        <f>F209/D209</f>
        <v>43.316375094364396</v>
      </c>
      <c r="J209" s="39">
        <f>G209/D209</f>
        <v>65.33626546755507</v>
      </c>
      <c r="K209" s="39">
        <f aca="true" t="shared" si="72" ref="K209:K245">H209/D209</f>
        <v>412.1285325105853</v>
      </c>
      <c r="L209" s="44">
        <f>F209/C209</f>
        <v>2.4283663931108084</v>
      </c>
      <c r="M209" s="44">
        <f>G209/C209</f>
        <v>3.6628270709895854</v>
      </c>
      <c r="N209" s="39">
        <f aca="true" t="shared" si="73" ref="N209:N245">H209/C209</f>
        <v>23.10440510801163</v>
      </c>
    </row>
    <row r="210" spans="1:14" ht="12.75" customHeight="1">
      <c r="A210" s="1">
        <v>5048</v>
      </c>
      <c r="B210" s="10" t="s">
        <v>231</v>
      </c>
      <c r="C210" s="11">
        <v>1843</v>
      </c>
      <c r="D210" s="40">
        <v>46.9</v>
      </c>
      <c r="E210" s="40">
        <f aca="true" t="shared" si="74" ref="E210:E247">D210*1000/C210</f>
        <v>25.44763971785133</v>
      </c>
      <c r="F210" s="11" t="s">
        <v>235</v>
      </c>
      <c r="G210" s="11" t="s">
        <v>235</v>
      </c>
      <c r="H210" s="11">
        <v>37032</v>
      </c>
      <c r="I210" s="40" t="s">
        <v>226</v>
      </c>
      <c r="J210" s="40" t="s">
        <v>226</v>
      </c>
      <c r="K210" s="40">
        <f t="shared" si="72"/>
        <v>789.5948827292111</v>
      </c>
      <c r="L210" s="45" t="s">
        <v>226</v>
      </c>
      <c r="M210" s="45" t="s">
        <v>226</v>
      </c>
      <c r="N210" s="40">
        <f t="shared" si="73"/>
        <v>20.093326098752033</v>
      </c>
    </row>
    <row r="211" spans="1:14" ht="12.75" customHeight="1">
      <c r="A211" s="1">
        <v>5061</v>
      </c>
      <c r="B211" s="10" t="s">
        <v>120</v>
      </c>
      <c r="C211" s="11">
        <v>1591</v>
      </c>
      <c r="D211" s="40">
        <v>30</v>
      </c>
      <c r="E211" s="40">
        <f t="shared" si="74"/>
        <v>18.856065367693276</v>
      </c>
      <c r="F211" s="11" t="s">
        <v>235</v>
      </c>
      <c r="G211" s="11" t="s">
        <v>235</v>
      </c>
      <c r="H211" s="11">
        <v>4000</v>
      </c>
      <c r="I211" s="40" t="s">
        <v>226</v>
      </c>
      <c r="J211" s="40" t="s">
        <v>226</v>
      </c>
      <c r="K211" s="40">
        <f t="shared" si="72"/>
        <v>133.33333333333334</v>
      </c>
      <c r="L211" s="45" t="s">
        <v>226</v>
      </c>
      <c r="M211" s="45" t="s">
        <v>226</v>
      </c>
      <c r="N211" s="40">
        <f t="shared" si="73"/>
        <v>2.5141420490257698</v>
      </c>
    </row>
    <row r="212" spans="1:14" ht="12.75" customHeight="1">
      <c r="A212" s="1">
        <v>5062</v>
      </c>
      <c r="B212" s="10" t="s">
        <v>121</v>
      </c>
      <c r="C212" s="11">
        <v>102</v>
      </c>
      <c r="D212" s="40">
        <v>5.8</v>
      </c>
      <c r="E212" s="40">
        <f t="shared" si="74"/>
        <v>56.86274509803921</v>
      </c>
      <c r="F212" s="11">
        <v>2835</v>
      </c>
      <c r="G212" s="11">
        <v>2965</v>
      </c>
      <c r="H212" s="11">
        <v>5800</v>
      </c>
      <c r="I212" s="40">
        <f>F212/D212</f>
        <v>488.7931034482759</v>
      </c>
      <c r="J212" s="40">
        <f>G212/D212</f>
        <v>511.2068965517241</v>
      </c>
      <c r="K212" s="40">
        <f t="shared" si="72"/>
        <v>1000</v>
      </c>
      <c r="L212" s="45">
        <f>F212/C212</f>
        <v>27.794117647058822</v>
      </c>
      <c r="M212" s="45">
        <f>G212/C212</f>
        <v>29.068627450980394</v>
      </c>
      <c r="N212" s="40">
        <f t="shared" si="73"/>
        <v>56.86274509803921</v>
      </c>
    </row>
    <row r="213" spans="1:14" ht="12.75" customHeight="1">
      <c r="A213" s="1">
        <v>5031</v>
      </c>
      <c r="B213" s="10" t="s">
        <v>122</v>
      </c>
      <c r="C213" s="11">
        <v>485</v>
      </c>
      <c r="D213" s="40">
        <v>40</v>
      </c>
      <c r="E213" s="40">
        <f t="shared" si="74"/>
        <v>82.47422680412372</v>
      </c>
      <c r="F213" s="11" t="s">
        <v>235</v>
      </c>
      <c r="G213" s="11" t="s">
        <v>235</v>
      </c>
      <c r="H213" s="11">
        <v>27876</v>
      </c>
      <c r="I213" s="40" t="s">
        <v>226</v>
      </c>
      <c r="J213" s="40" t="s">
        <v>226</v>
      </c>
      <c r="K213" s="40">
        <f t="shared" si="72"/>
        <v>696.9</v>
      </c>
      <c r="L213" s="40" t="s">
        <v>226</v>
      </c>
      <c r="M213" s="40" t="s">
        <v>226</v>
      </c>
      <c r="N213" s="40">
        <f t="shared" si="73"/>
        <v>57.476288659793816</v>
      </c>
    </row>
    <row r="214" spans="1:14" ht="12.75" customHeight="1">
      <c r="A214" s="1">
        <v>5063</v>
      </c>
      <c r="B214" s="10" t="s">
        <v>123</v>
      </c>
      <c r="C214" s="11">
        <v>70</v>
      </c>
      <c r="D214" s="40">
        <v>49.8</v>
      </c>
      <c r="E214" s="40">
        <f t="shared" si="74"/>
        <v>711.4285714285714</v>
      </c>
      <c r="F214" s="11" t="s">
        <v>235</v>
      </c>
      <c r="G214" s="11" t="s">
        <v>235</v>
      </c>
      <c r="H214" s="11">
        <v>4082</v>
      </c>
      <c r="I214" s="40" t="s">
        <v>226</v>
      </c>
      <c r="J214" s="40" t="s">
        <v>226</v>
      </c>
      <c r="K214" s="40">
        <f t="shared" si="72"/>
        <v>81.96787148594377</v>
      </c>
      <c r="L214" s="40" t="s">
        <v>226</v>
      </c>
      <c r="M214" s="40" t="s">
        <v>226</v>
      </c>
      <c r="N214" s="40">
        <f t="shared" si="73"/>
        <v>58.31428571428572</v>
      </c>
    </row>
    <row r="215" spans="1:14" ht="12.75" customHeight="1">
      <c r="A215" s="1">
        <v>5281</v>
      </c>
      <c r="B215" s="10" t="s">
        <v>124</v>
      </c>
      <c r="C215" s="11">
        <v>5924</v>
      </c>
      <c r="D215" s="40">
        <v>635.9</v>
      </c>
      <c r="E215" s="40">
        <f t="shared" si="74"/>
        <v>107.34301147873059</v>
      </c>
      <c r="F215" s="11" t="s">
        <v>235</v>
      </c>
      <c r="G215" s="11" t="s">
        <v>235</v>
      </c>
      <c r="H215" s="11">
        <v>204636</v>
      </c>
      <c r="I215" s="40" t="s">
        <v>226</v>
      </c>
      <c r="J215" s="40" t="s">
        <v>226</v>
      </c>
      <c r="K215" s="40">
        <f t="shared" si="72"/>
        <v>321.80531530114797</v>
      </c>
      <c r="L215" s="40" t="s">
        <v>226</v>
      </c>
      <c r="M215" s="40" t="s">
        <v>226</v>
      </c>
      <c r="N215" s="40">
        <f t="shared" si="73"/>
        <v>34.54355165428764</v>
      </c>
    </row>
    <row r="216" spans="1:14" ht="12.75" customHeight="1">
      <c r="A216" s="1">
        <v>5064</v>
      </c>
      <c r="B216" s="10" t="s">
        <v>125</v>
      </c>
      <c r="C216" s="11">
        <v>1050</v>
      </c>
      <c r="D216" s="40">
        <v>30</v>
      </c>
      <c r="E216" s="40">
        <f t="shared" si="74"/>
        <v>28.571428571428573</v>
      </c>
      <c r="F216" s="11" t="s">
        <v>235</v>
      </c>
      <c r="G216" s="11" t="s">
        <v>235</v>
      </c>
      <c r="H216" s="11">
        <v>17433</v>
      </c>
      <c r="I216" s="40" t="s">
        <v>226</v>
      </c>
      <c r="J216" s="40" t="s">
        <v>226</v>
      </c>
      <c r="K216" s="40">
        <f t="shared" si="72"/>
        <v>581.1</v>
      </c>
      <c r="L216" s="40" t="s">
        <v>226</v>
      </c>
      <c r="M216" s="40" t="s">
        <v>226</v>
      </c>
      <c r="N216" s="40">
        <f t="shared" si="73"/>
        <v>16.602857142857143</v>
      </c>
    </row>
    <row r="217" spans="1:14" ht="12.75" customHeight="1">
      <c r="A217" s="1">
        <v>5065</v>
      </c>
      <c r="B217" s="10" t="s">
        <v>126</v>
      </c>
      <c r="C217" s="11">
        <v>50</v>
      </c>
      <c r="D217" s="40" t="s">
        <v>235</v>
      </c>
      <c r="E217" s="40" t="s">
        <v>226</v>
      </c>
      <c r="F217" s="11" t="s">
        <v>235</v>
      </c>
      <c r="G217" s="11" t="s">
        <v>235</v>
      </c>
      <c r="H217" s="11" t="s">
        <v>235</v>
      </c>
      <c r="I217" s="40" t="s">
        <v>226</v>
      </c>
      <c r="J217" s="40" t="s">
        <v>226</v>
      </c>
      <c r="K217" s="40" t="s">
        <v>226</v>
      </c>
      <c r="L217" s="40" t="s">
        <v>226</v>
      </c>
      <c r="M217" s="40" t="s">
        <v>226</v>
      </c>
      <c r="N217" s="40" t="s">
        <v>226</v>
      </c>
    </row>
    <row r="218" spans="1:14" ht="12.75" customHeight="1">
      <c r="A218" s="1">
        <v>5066</v>
      </c>
      <c r="B218" s="10" t="s">
        <v>127</v>
      </c>
      <c r="C218" s="11">
        <v>36</v>
      </c>
      <c r="D218" s="40">
        <v>2.5</v>
      </c>
      <c r="E218" s="40">
        <f t="shared" si="74"/>
        <v>69.44444444444444</v>
      </c>
      <c r="F218" s="11" t="s">
        <v>235</v>
      </c>
      <c r="G218" s="11" t="s">
        <v>235</v>
      </c>
      <c r="H218" s="11" t="s">
        <v>235</v>
      </c>
      <c r="I218" s="40" t="s">
        <v>226</v>
      </c>
      <c r="J218" s="40" t="s">
        <v>226</v>
      </c>
      <c r="K218" s="40" t="s">
        <v>226</v>
      </c>
      <c r="L218" s="40" t="s">
        <v>226</v>
      </c>
      <c r="M218" s="40" t="s">
        <v>226</v>
      </c>
      <c r="N218" s="40" t="s">
        <v>226</v>
      </c>
    </row>
    <row r="219" spans="1:14" ht="12.75" customHeight="1">
      <c r="A219" s="1">
        <v>5067</v>
      </c>
      <c r="B219" s="10" t="s">
        <v>128</v>
      </c>
      <c r="C219" s="11">
        <v>53</v>
      </c>
      <c r="D219" s="40">
        <v>9.5</v>
      </c>
      <c r="E219" s="40">
        <f t="shared" si="74"/>
        <v>179.24528301886792</v>
      </c>
      <c r="F219" s="11" t="s">
        <v>235</v>
      </c>
      <c r="G219" s="11" t="s">
        <v>235</v>
      </c>
      <c r="H219" s="11" t="s">
        <v>235</v>
      </c>
      <c r="I219" s="40" t="s">
        <v>226</v>
      </c>
      <c r="J219" s="40" t="s">
        <v>226</v>
      </c>
      <c r="K219" s="40" t="s">
        <v>226</v>
      </c>
      <c r="L219" s="40" t="s">
        <v>226</v>
      </c>
      <c r="M219" s="40" t="s">
        <v>226</v>
      </c>
      <c r="N219" s="40" t="s">
        <v>226</v>
      </c>
    </row>
    <row r="220" spans="1:14" ht="12.75" customHeight="1">
      <c r="A220" s="1">
        <v>5032</v>
      </c>
      <c r="B220" s="10" t="s">
        <v>129</v>
      </c>
      <c r="C220" s="11">
        <v>71</v>
      </c>
      <c r="D220" s="40">
        <v>10</v>
      </c>
      <c r="E220" s="40">
        <f t="shared" si="74"/>
        <v>140.8450704225352</v>
      </c>
      <c r="F220" s="11" t="s">
        <v>235</v>
      </c>
      <c r="G220" s="11" t="s">
        <v>235</v>
      </c>
      <c r="H220" s="11">
        <v>4177</v>
      </c>
      <c r="I220" s="40" t="s">
        <v>226</v>
      </c>
      <c r="J220" s="40" t="s">
        <v>226</v>
      </c>
      <c r="K220" s="40">
        <f t="shared" si="72"/>
        <v>417.7</v>
      </c>
      <c r="L220" s="40" t="s">
        <v>226</v>
      </c>
      <c r="M220" s="40" t="s">
        <v>226</v>
      </c>
      <c r="N220" s="40">
        <f t="shared" si="73"/>
        <v>58.83098591549296</v>
      </c>
    </row>
    <row r="221" spans="1:14" ht="12.75" customHeight="1">
      <c r="A221" s="1">
        <v>5068</v>
      </c>
      <c r="B221" s="10" t="s">
        <v>130</v>
      </c>
      <c r="C221" s="11">
        <v>93</v>
      </c>
      <c r="D221" s="40">
        <v>4.3</v>
      </c>
      <c r="E221" s="40">
        <f t="shared" si="74"/>
        <v>46.236559139784944</v>
      </c>
      <c r="F221" s="11">
        <v>1713</v>
      </c>
      <c r="G221" s="11">
        <v>1192</v>
      </c>
      <c r="H221" s="11">
        <v>2905</v>
      </c>
      <c r="I221" s="40">
        <f>F221/D221</f>
        <v>398.37209302325584</v>
      </c>
      <c r="J221" s="40">
        <f>G221/D221</f>
        <v>277.2093023255814</v>
      </c>
      <c r="K221" s="40">
        <f t="shared" si="72"/>
        <v>675.5813953488372</v>
      </c>
      <c r="L221" s="45">
        <f>F221/C221</f>
        <v>18.419354838709676</v>
      </c>
      <c r="M221" s="45">
        <f>G221/C221</f>
        <v>12.817204301075268</v>
      </c>
      <c r="N221" s="40">
        <f t="shared" si="73"/>
        <v>31.236559139784948</v>
      </c>
    </row>
    <row r="222" spans="1:14" ht="12.75" customHeight="1">
      <c r="A222" s="1">
        <v>5069</v>
      </c>
      <c r="B222" s="10" t="s">
        <v>131</v>
      </c>
      <c r="C222" s="11">
        <v>372</v>
      </c>
      <c r="D222" s="40">
        <v>13.9</v>
      </c>
      <c r="E222" s="40">
        <f t="shared" si="74"/>
        <v>37.365591397849464</v>
      </c>
      <c r="F222" s="11" t="s">
        <v>235</v>
      </c>
      <c r="G222" s="11" t="s">
        <v>235</v>
      </c>
      <c r="H222" s="11">
        <v>18467</v>
      </c>
      <c r="I222" s="40" t="s">
        <v>226</v>
      </c>
      <c r="J222" s="40" t="s">
        <v>226</v>
      </c>
      <c r="K222" s="40">
        <f t="shared" si="72"/>
        <v>1328.5611510791366</v>
      </c>
      <c r="L222" s="45" t="s">
        <v>226</v>
      </c>
      <c r="M222" s="45" t="s">
        <v>226</v>
      </c>
      <c r="N222" s="40">
        <f t="shared" si="73"/>
        <v>49.64247311827957</v>
      </c>
    </row>
    <row r="223" spans="1:14" ht="12.75" customHeight="1">
      <c r="A223" s="1">
        <v>5070</v>
      </c>
      <c r="B223" s="10" t="s">
        <v>132</v>
      </c>
      <c r="C223" s="11">
        <v>381</v>
      </c>
      <c r="D223" s="40">
        <v>7.2</v>
      </c>
      <c r="E223" s="40">
        <f t="shared" si="74"/>
        <v>18.89763779527559</v>
      </c>
      <c r="F223" s="11" t="s">
        <v>235</v>
      </c>
      <c r="G223" s="11" t="s">
        <v>235</v>
      </c>
      <c r="H223" s="11">
        <v>5207</v>
      </c>
      <c r="I223" s="40" t="s">
        <v>226</v>
      </c>
      <c r="J223" s="40" t="s">
        <v>226</v>
      </c>
      <c r="K223" s="40">
        <f t="shared" si="72"/>
        <v>723.1944444444445</v>
      </c>
      <c r="L223" s="45" t="s">
        <v>226</v>
      </c>
      <c r="M223" s="45" t="s">
        <v>226</v>
      </c>
      <c r="N223" s="40">
        <f t="shared" si="73"/>
        <v>13.666666666666666</v>
      </c>
    </row>
    <row r="224" spans="1:14" ht="12.75" customHeight="1">
      <c r="A224" s="1">
        <v>5282</v>
      </c>
      <c r="B224" s="10" t="s">
        <v>133</v>
      </c>
      <c r="C224" s="11">
        <v>2285</v>
      </c>
      <c r="D224" s="40">
        <v>69</v>
      </c>
      <c r="E224" s="40">
        <f t="shared" si="74"/>
        <v>30.196936542669583</v>
      </c>
      <c r="F224" s="11">
        <v>4433</v>
      </c>
      <c r="G224" s="11">
        <v>20671</v>
      </c>
      <c r="H224" s="11">
        <v>25104</v>
      </c>
      <c r="I224" s="40">
        <f>F224/D224</f>
        <v>64.2463768115942</v>
      </c>
      <c r="J224" s="40">
        <f>G224/D224</f>
        <v>299.57971014492756</v>
      </c>
      <c r="K224" s="40">
        <f t="shared" si="72"/>
        <v>363.82608695652175</v>
      </c>
      <c r="L224" s="45">
        <f>F224/C224</f>
        <v>1.9400437636761487</v>
      </c>
      <c r="M224" s="45">
        <f>G224/C224</f>
        <v>9.046389496717724</v>
      </c>
      <c r="N224" s="40">
        <f t="shared" si="73"/>
        <v>10.986433260393873</v>
      </c>
    </row>
    <row r="225" spans="1:14" ht="12.75" customHeight="1">
      <c r="A225" s="1">
        <v>5283</v>
      </c>
      <c r="B225" s="10" t="s">
        <v>134</v>
      </c>
      <c r="C225" s="11">
        <v>585</v>
      </c>
      <c r="D225" s="40">
        <v>25.8</v>
      </c>
      <c r="E225" s="40">
        <f t="shared" si="74"/>
        <v>44.1025641025641</v>
      </c>
      <c r="F225" s="11">
        <v>3562</v>
      </c>
      <c r="G225" s="11">
        <v>13085</v>
      </c>
      <c r="H225" s="11">
        <v>16647</v>
      </c>
      <c r="I225" s="40">
        <f>F225/D225</f>
        <v>138.06201550387595</v>
      </c>
      <c r="J225" s="40">
        <f>G225/D225</f>
        <v>507.1705426356589</v>
      </c>
      <c r="K225" s="40">
        <f t="shared" si="72"/>
        <v>645.2325581395348</v>
      </c>
      <c r="L225" s="45">
        <f>F225/C225</f>
        <v>6.088888888888889</v>
      </c>
      <c r="M225" s="45">
        <f>G225/C225</f>
        <v>22.367521367521366</v>
      </c>
      <c r="N225" s="40">
        <f t="shared" si="73"/>
        <v>28.456410256410255</v>
      </c>
    </row>
    <row r="226" spans="1:14" ht="12.75" customHeight="1">
      <c r="A226" s="1">
        <v>5071</v>
      </c>
      <c r="B226" s="10" t="s">
        <v>135</v>
      </c>
      <c r="C226" s="11">
        <v>159</v>
      </c>
      <c r="D226" s="40">
        <v>8.7</v>
      </c>
      <c r="E226" s="40">
        <f t="shared" si="74"/>
        <v>54.716981132075475</v>
      </c>
      <c r="F226" s="11" t="s">
        <v>235</v>
      </c>
      <c r="G226" s="11" t="s">
        <v>235</v>
      </c>
      <c r="H226" s="11">
        <v>6000</v>
      </c>
      <c r="I226" s="40" t="s">
        <v>226</v>
      </c>
      <c r="J226" s="40" t="s">
        <v>226</v>
      </c>
      <c r="K226" s="40">
        <f t="shared" si="72"/>
        <v>689.6551724137931</v>
      </c>
      <c r="L226" s="45" t="s">
        <v>226</v>
      </c>
      <c r="M226" s="45" t="s">
        <v>226</v>
      </c>
      <c r="N226" s="40">
        <f t="shared" si="73"/>
        <v>37.735849056603776</v>
      </c>
    </row>
    <row r="227" spans="1:14" ht="12.75" customHeight="1">
      <c r="A227" s="1">
        <v>5072</v>
      </c>
      <c r="B227" s="10" t="s">
        <v>136</v>
      </c>
      <c r="C227" s="11">
        <v>1573</v>
      </c>
      <c r="D227" s="40">
        <v>51.1</v>
      </c>
      <c r="E227" s="40">
        <f t="shared" si="74"/>
        <v>32.48569612205976</v>
      </c>
      <c r="F227" s="11" t="s">
        <v>235</v>
      </c>
      <c r="G227" s="11" t="s">
        <v>235</v>
      </c>
      <c r="H227" s="11">
        <v>23027</v>
      </c>
      <c r="I227" s="40" t="s">
        <v>226</v>
      </c>
      <c r="J227" s="40" t="s">
        <v>226</v>
      </c>
      <c r="K227" s="40">
        <f t="shared" si="72"/>
        <v>450.6262230919765</v>
      </c>
      <c r="L227" s="45" t="s">
        <v>226</v>
      </c>
      <c r="M227" s="45" t="s">
        <v>226</v>
      </c>
      <c r="N227" s="40">
        <f t="shared" si="73"/>
        <v>14.638906547997458</v>
      </c>
    </row>
    <row r="228" spans="1:14" ht="12.75" customHeight="1">
      <c r="A228" s="1">
        <v>5036</v>
      </c>
      <c r="B228" s="10" t="s">
        <v>137</v>
      </c>
      <c r="C228" s="11">
        <v>36</v>
      </c>
      <c r="D228" s="40">
        <v>12</v>
      </c>
      <c r="E228" s="40">
        <f t="shared" si="74"/>
        <v>333.3333333333333</v>
      </c>
      <c r="F228" s="11" t="s">
        <v>235</v>
      </c>
      <c r="G228" s="11" t="s">
        <v>235</v>
      </c>
      <c r="H228" s="11">
        <v>8553</v>
      </c>
      <c r="I228" s="40" t="s">
        <v>226</v>
      </c>
      <c r="J228" s="40" t="s">
        <v>226</v>
      </c>
      <c r="K228" s="40">
        <f t="shared" si="72"/>
        <v>712.75</v>
      </c>
      <c r="L228" s="45" t="s">
        <v>226</v>
      </c>
      <c r="M228" s="45" t="s">
        <v>226</v>
      </c>
      <c r="N228" s="40">
        <f t="shared" si="73"/>
        <v>237.58333333333334</v>
      </c>
    </row>
    <row r="229" spans="1:14" ht="12.75" customHeight="1">
      <c r="A229" s="1">
        <v>5073</v>
      </c>
      <c r="B229" s="10" t="s">
        <v>138</v>
      </c>
      <c r="C229" s="11">
        <v>924</v>
      </c>
      <c r="D229" s="40">
        <v>38.1</v>
      </c>
      <c r="E229" s="40">
        <f t="shared" si="74"/>
        <v>41.23376623376623</v>
      </c>
      <c r="F229" s="11" t="s">
        <v>235</v>
      </c>
      <c r="G229" s="11" t="s">
        <v>235</v>
      </c>
      <c r="H229" s="11">
        <v>22366</v>
      </c>
      <c r="I229" s="40" t="s">
        <v>226</v>
      </c>
      <c r="J229" s="40" t="s">
        <v>226</v>
      </c>
      <c r="K229" s="40">
        <f t="shared" si="72"/>
        <v>587.0341207349081</v>
      </c>
      <c r="L229" s="45" t="s">
        <v>226</v>
      </c>
      <c r="M229" s="45" t="s">
        <v>226</v>
      </c>
      <c r="N229" s="40">
        <f t="shared" si="73"/>
        <v>24.205627705627705</v>
      </c>
    </row>
    <row r="230" spans="1:14" ht="12.75" customHeight="1">
      <c r="A230" s="1">
        <v>5284</v>
      </c>
      <c r="B230" s="10" t="s">
        <v>139</v>
      </c>
      <c r="C230" s="11">
        <v>533</v>
      </c>
      <c r="D230" s="40">
        <v>25</v>
      </c>
      <c r="E230" s="40">
        <f t="shared" si="74"/>
        <v>46.90431519699813</v>
      </c>
      <c r="F230" s="11">
        <v>7063</v>
      </c>
      <c r="G230" s="11">
        <v>1107</v>
      </c>
      <c r="H230" s="11">
        <v>8170</v>
      </c>
      <c r="I230" s="40">
        <f>F230/D230</f>
        <v>282.52</v>
      </c>
      <c r="J230" s="40">
        <f>G230/D230</f>
        <v>44.28</v>
      </c>
      <c r="K230" s="40">
        <f t="shared" si="72"/>
        <v>326.8</v>
      </c>
      <c r="L230" s="45">
        <f>F230/C230</f>
        <v>13.25140712945591</v>
      </c>
      <c r="M230" s="45">
        <f>G230/C230</f>
        <v>2.076923076923077</v>
      </c>
      <c r="N230" s="40">
        <f t="shared" si="73"/>
        <v>15.328330206378986</v>
      </c>
    </row>
    <row r="231" spans="1:14" ht="12.75" customHeight="1">
      <c r="A231" s="1">
        <v>5285</v>
      </c>
      <c r="B231" s="10" t="s">
        <v>140</v>
      </c>
      <c r="C231" s="11">
        <v>1514</v>
      </c>
      <c r="D231" s="40">
        <v>56.7</v>
      </c>
      <c r="E231" s="40">
        <f t="shared" si="74"/>
        <v>37.45046235138705</v>
      </c>
      <c r="F231" s="11" t="s">
        <v>235</v>
      </c>
      <c r="G231" s="11" t="s">
        <v>235</v>
      </c>
      <c r="H231" s="11" t="s">
        <v>235</v>
      </c>
      <c r="I231" s="40" t="s">
        <v>235</v>
      </c>
      <c r="J231" s="40" t="s">
        <v>235</v>
      </c>
      <c r="K231" s="40" t="s">
        <v>235</v>
      </c>
      <c r="L231" s="40" t="s">
        <v>235</v>
      </c>
      <c r="M231" s="40" t="s">
        <v>235</v>
      </c>
      <c r="N231" s="40" t="s">
        <v>235</v>
      </c>
    </row>
    <row r="232" spans="1:14" ht="12.75" customHeight="1">
      <c r="A232" s="1">
        <v>5040</v>
      </c>
      <c r="B232" s="10" t="s">
        <v>141</v>
      </c>
      <c r="C232" s="11">
        <v>324</v>
      </c>
      <c r="D232" s="40">
        <v>13.6</v>
      </c>
      <c r="E232" s="40">
        <f t="shared" si="74"/>
        <v>41.97530864197531</v>
      </c>
      <c r="F232" s="11" t="s">
        <v>235</v>
      </c>
      <c r="G232" s="11" t="s">
        <v>235</v>
      </c>
      <c r="H232" s="11">
        <v>9618</v>
      </c>
      <c r="I232" s="40" t="s">
        <v>235</v>
      </c>
      <c r="J232" s="40" t="s">
        <v>235</v>
      </c>
      <c r="K232" s="40">
        <f t="shared" si="72"/>
        <v>707.2058823529412</v>
      </c>
      <c r="L232" s="40" t="s">
        <v>235</v>
      </c>
      <c r="M232" s="40" t="s">
        <v>235</v>
      </c>
      <c r="N232" s="40">
        <f t="shared" si="73"/>
        <v>29.685185185185187</v>
      </c>
    </row>
    <row r="233" spans="1:14" s="3" customFormat="1" ht="12.75" customHeight="1">
      <c r="A233" s="29">
        <v>5074</v>
      </c>
      <c r="B233" s="10" t="s">
        <v>142</v>
      </c>
      <c r="C233" s="11">
        <v>436</v>
      </c>
      <c r="D233" s="40">
        <v>5.2</v>
      </c>
      <c r="E233" s="40">
        <f t="shared" si="74"/>
        <v>11.926605504587156</v>
      </c>
      <c r="F233" s="11" t="s">
        <v>235</v>
      </c>
      <c r="G233" s="11" t="s">
        <v>235</v>
      </c>
      <c r="H233" s="11">
        <v>5612</v>
      </c>
      <c r="I233" s="40" t="s">
        <v>235</v>
      </c>
      <c r="J233" s="40" t="s">
        <v>235</v>
      </c>
      <c r="K233" s="40">
        <f t="shared" si="72"/>
        <v>1079.2307692307693</v>
      </c>
      <c r="L233" s="40" t="s">
        <v>235</v>
      </c>
      <c r="M233" s="40" t="s">
        <v>235</v>
      </c>
      <c r="N233" s="40">
        <f t="shared" si="73"/>
        <v>12.871559633027523</v>
      </c>
    </row>
    <row r="234" spans="1:14" ht="12.75" customHeight="1">
      <c r="A234" s="29">
        <v>5041</v>
      </c>
      <c r="B234" s="10" t="s">
        <v>143</v>
      </c>
      <c r="C234" s="11">
        <v>1220</v>
      </c>
      <c r="D234" s="40">
        <v>52.8</v>
      </c>
      <c r="E234" s="40">
        <f t="shared" si="74"/>
        <v>43.278688524590166</v>
      </c>
      <c r="F234" s="11">
        <v>14637</v>
      </c>
      <c r="G234" s="11">
        <v>15040</v>
      </c>
      <c r="H234" s="11">
        <v>29677</v>
      </c>
      <c r="I234" s="40">
        <f>F234/D234</f>
        <v>277.2159090909091</v>
      </c>
      <c r="J234" s="40">
        <f>G234/D234</f>
        <v>284.8484848484849</v>
      </c>
      <c r="K234" s="40">
        <f t="shared" si="72"/>
        <v>562.064393939394</v>
      </c>
      <c r="L234" s="45">
        <f>F234/C234</f>
        <v>11.997540983606557</v>
      </c>
      <c r="M234" s="45">
        <f>G234/C234</f>
        <v>12.327868852459016</v>
      </c>
      <c r="N234" s="40">
        <f t="shared" si="73"/>
        <v>24.325409836065575</v>
      </c>
    </row>
    <row r="235" spans="1:14" ht="12.75" customHeight="1">
      <c r="A235" s="29">
        <v>5043</v>
      </c>
      <c r="B235" s="10" t="s">
        <v>144</v>
      </c>
      <c r="C235" s="11">
        <v>833</v>
      </c>
      <c r="D235" s="40">
        <v>60</v>
      </c>
      <c r="E235" s="40">
        <f t="shared" si="74"/>
        <v>72.02881152460985</v>
      </c>
      <c r="F235" s="11" t="s">
        <v>235</v>
      </c>
      <c r="G235" s="11" t="s">
        <v>235</v>
      </c>
      <c r="H235" s="11">
        <v>27190</v>
      </c>
      <c r="I235" s="40" t="s">
        <v>226</v>
      </c>
      <c r="J235" s="40" t="s">
        <v>226</v>
      </c>
      <c r="K235" s="40">
        <f t="shared" si="72"/>
        <v>453.1666666666667</v>
      </c>
      <c r="L235" s="45" t="s">
        <v>226</v>
      </c>
      <c r="M235" s="45" t="s">
        <v>226</v>
      </c>
      <c r="N235" s="40">
        <f t="shared" si="73"/>
        <v>32.64105642256903</v>
      </c>
    </row>
    <row r="236" spans="1:14" ht="12.75" customHeight="1">
      <c r="A236" s="29">
        <v>5075</v>
      </c>
      <c r="B236" s="10" t="s">
        <v>145</v>
      </c>
      <c r="C236" s="11">
        <v>108</v>
      </c>
      <c r="D236" s="40">
        <v>5.6</v>
      </c>
      <c r="E236" s="40">
        <f t="shared" si="74"/>
        <v>51.851851851851855</v>
      </c>
      <c r="F236" s="11" t="s">
        <v>235</v>
      </c>
      <c r="G236" s="11" t="s">
        <v>235</v>
      </c>
      <c r="H236" s="11">
        <v>4368</v>
      </c>
      <c r="I236" s="40" t="s">
        <v>226</v>
      </c>
      <c r="J236" s="40" t="s">
        <v>226</v>
      </c>
      <c r="K236" s="40">
        <f t="shared" si="72"/>
        <v>780</v>
      </c>
      <c r="L236" s="45" t="s">
        <v>226</v>
      </c>
      <c r="M236" s="45" t="s">
        <v>226</v>
      </c>
      <c r="N236" s="40">
        <f t="shared" si="73"/>
        <v>40.44444444444444</v>
      </c>
    </row>
    <row r="237" spans="1:14" ht="12.75" customHeight="1">
      <c r="A237" s="29">
        <v>5286</v>
      </c>
      <c r="B237" s="10" t="s">
        <v>146</v>
      </c>
      <c r="C237" s="11">
        <v>981</v>
      </c>
      <c r="D237" s="40">
        <v>56.67</v>
      </c>
      <c r="E237" s="40">
        <f t="shared" si="74"/>
        <v>57.76758409785933</v>
      </c>
      <c r="F237" s="11">
        <v>8677</v>
      </c>
      <c r="G237" s="11">
        <v>14809</v>
      </c>
      <c r="H237" s="11">
        <v>23486</v>
      </c>
      <c r="I237" s="40">
        <f>F237/D237</f>
        <v>153.11452267513675</v>
      </c>
      <c r="J237" s="40">
        <f>G237/D237</f>
        <v>261.31992235750835</v>
      </c>
      <c r="K237" s="40">
        <f t="shared" si="72"/>
        <v>414.4344450326451</v>
      </c>
      <c r="L237" s="45">
        <f>F237/C237</f>
        <v>8.845056065239552</v>
      </c>
      <c r="M237" s="45">
        <f>G237/C237</f>
        <v>15.095820591233435</v>
      </c>
      <c r="N237" s="40">
        <f t="shared" si="73"/>
        <v>23.940876656472987</v>
      </c>
    </row>
    <row r="238" spans="1:14" ht="12.75" customHeight="1">
      <c r="A238" s="29">
        <v>5076</v>
      </c>
      <c r="B238" s="10" t="s">
        <v>147</v>
      </c>
      <c r="C238" s="11">
        <v>354</v>
      </c>
      <c r="D238" s="40">
        <v>19.1</v>
      </c>
      <c r="E238" s="40">
        <f t="shared" si="74"/>
        <v>53.954802259887</v>
      </c>
      <c r="F238" s="11" t="s">
        <v>235</v>
      </c>
      <c r="G238" s="11" t="s">
        <v>235</v>
      </c>
      <c r="H238" s="11">
        <v>9150</v>
      </c>
      <c r="I238" s="40" t="s">
        <v>226</v>
      </c>
      <c r="J238" s="40" t="s">
        <v>226</v>
      </c>
      <c r="K238" s="40">
        <f t="shared" si="72"/>
        <v>479.0575916230366</v>
      </c>
      <c r="L238" s="45" t="s">
        <v>226</v>
      </c>
      <c r="M238" s="45" t="s">
        <v>226</v>
      </c>
      <c r="N238" s="40">
        <f t="shared" si="73"/>
        <v>25.847457627118644</v>
      </c>
    </row>
    <row r="239" spans="1:14" ht="12.75" customHeight="1">
      <c r="A239" s="29">
        <v>5077</v>
      </c>
      <c r="B239" s="10" t="s">
        <v>148</v>
      </c>
      <c r="C239" s="11">
        <v>1026</v>
      </c>
      <c r="D239" s="40">
        <v>21.58</v>
      </c>
      <c r="E239" s="40">
        <f t="shared" si="74"/>
        <v>21.033138401559455</v>
      </c>
      <c r="F239" s="11">
        <v>3115</v>
      </c>
      <c r="G239" s="11">
        <v>5934</v>
      </c>
      <c r="H239" s="11">
        <v>9049</v>
      </c>
      <c r="I239" s="40">
        <f>F239/D239</f>
        <v>144.3466172381835</v>
      </c>
      <c r="J239" s="40">
        <f>G239/D239</f>
        <v>274.97683039851717</v>
      </c>
      <c r="K239" s="40">
        <f t="shared" si="72"/>
        <v>419.3234476367007</v>
      </c>
      <c r="L239" s="45">
        <f>F239/C239</f>
        <v>3.0360623781676415</v>
      </c>
      <c r="M239" s="45">
        <f>G239/C239</f>
        <v>5.783625730994152</v>
      </c>
      <c r="N239" s="40">
        <f t="shared" si="73"/>
        <v>8.819688109161794</v>
      </c>
    </row>
    <row r="240" spans="1:14" ht="12.75" customHeight="1">
      <c r="A240" s="29">
        <v>5078</v>
      </c>
      <c r="B240" s="10" t="s">
        <v>149</v>
      </c>
      <c r="C240" s="11">
        <v>398</v>
      </c>
      <c r="D240" s="40">
        <v>9</v>
      </c>
      <c r="E240" s="40">
        <f t="shared" si="74"/>
        <v>22.613065326633166</v>
      </c>
      <c r="F240" s="11">
        <v>2650</v>
      </c>
      <c r="G240" s="11">
        <v>3400</v>
      </c>
      <c r="H240" s="11">
        <v>6050</v>
      </c>
      <c r="I240" s="40">
        <f>F240/D240</f>
        <v>294.44444444444446</v>
      </c>
      <c r="J240" s="40">
        <f>G240/D240</f>
        <v>377.77777777777777</v>
      </c>
      <c r="K240" s="40">
        <f t="shared" si="72"/>
        <v>672.2222222222222</v>
      </c>
      <c r="L240" s="45">
        <f>F240/C240</f>
        <v>6.658291457286432</v>
      </c>
      <c r="M240" s="45">
        <f>G240/C240</f>
        <v>8.542713567839195</v>
      </c>
      <c r="N240" s="40">
        <f t="shared" si="73"/>
        <v>15.201005025125628</v>
      </c>
    </row>
    <row r="241" spans="1:14" ht="12.75" customHeight="1">
      <c r="A241" s="29">
        <v>5079</v>
      </c>
      <c r="B241" s="10" t="s">
        <v>150</v>
      </c>
      <c r="C241" s="11">
        <v>1025</v>
      </c>
      <c r="D241" s="40">
        <v>64.1</v>
      </c>
      <c r="E241" s="40">
        <f t="shared" si="74"/>
        <v>62.536585365853654</v>
      </c>
      <c r="F241" s="11">
        <v>8654</v>
      </c>
      <c r="G241" s="11">
        <v>18594</v>
      </c>
      <c r="H241" s="11">
        <v>27248</v>
      </c>
      <c r="I241" s="40">
        <f>F241/D241</f>
        <v>135.0078003120125</v>
      </c>
      <c r="J241" s="40">
        <f>G241/D241</f>
        <v>290.07800312012483</v>
      </c>
      <c r="K241" s="40">
        <f t="shared" si="72"/>
        <v>425.0858034321373</v>
      </c>
      <c r="L241" s="45">
        <f>F241/C241</f>
        <v>8.442926829268293</v>
      </c>
      <c r="M241" s="45">
        <f>G241/C241</f>
        <v>18.14048780487805</v>
      </c>
      <c r="N241" s="40">
        <f t="shared" si="73"/>
        <v>26.58341463414634</v>
      </c>
    </row>
    <row r="242" spans="1:14" s="3" customFormat="1" ht="12.75" customHeight="1">
      <c r="A242" s="29">
        <v>5080</v>
      </c>
      <c r="B242" s="10" t="s">
        <v>151</v>
      </c>
      <c r="C242" s="11">
        <v>58</v>
      </c>
      <c r="D242" s="40">
        <v>5.6</v>
      </c>
      <c r="E242" s="40">
        <f t="shared" si="74"/>
        <v>96.55172413793103</v>
      </c>
      <c r="F242" s="11">
        <v>6170</v>
      </c>
      <c r="G242" s="11" t="s">
        <v>235</v>
      </c>
      <c r="H242" s="11">
        <v>6170</v>
      </c>
      <c r="I242" s="40">
        <f>F242/D242</f>
        <v>1101.7857142857144</v>
      </c>
      <c r="J242" s="40" t="s">
        <v>226</v>
      </c>
      <c r="K242" s="40">
        <f t="shared" si="72"/>
        <v>1101.7857142857144</v>
      </c>
      <c r="L242" s="45">
        <f>F242/C242</f>
        <v>106.37931034482759</v>
      </c>
      <c r="M242" s="45" t="s">
        <v>226</v>
      </c>
      <c r="N242" s="40">
        <f t="shared" si="73"/>
        <v>106.37931034482759</v>
      </c>
    </row>
    <row r="243" spans="1:14" ht="12.75" customHeight="1">
      <c r="A243" s="1">
        <v>5046</v>
      </c>
      <c r="B243" s="10" t="s">
        <v>152</v>
      </c>
      <c r="C243" s="11">
        <v>332</v>
      </c>
      <c r="D243" s="40">
        <v>10</v>
      </c>
      <c r="E243" s="40">
        <f t="shared" si="74"/>
        <v>30.120481927710845</v>
      </c>
      <c r="F243" s="11" t="s">
        <v>235</v>
      </c>
      <c r="G243" s="11" t="s">
        <v>235</v>
      </c>
      <c r="H243" s="11">
        <v>8956</v>
      </c>
      <c r="I243" s="40" t="s">
        <v>226</v>
      </c>
      <c r="J243" s="40" t="s">
        <v>226</v>
      </c>
      <c r="K243" s="40">
        <f t="shared" si="72"/>
        <v>895.6</v>
      </c>
      <c r="L243" s="45" t="s">
        <v>226</v>
      </c>
      <c r="M243" s="45" t="s">
        <v>226</v>
      </c>
      <c r="N243" s="40">
        <f t="shared" si="73"/>
        <v>26.97590361445783</v>
      </c>
    </row>
    <row r="244" spans="1:14" ht="12.75" customHeight="1">
      <c r="A244" s="1">
        <v>5081</v>
      </c>
      <c r="B244" s="10" t="s">
        <v>153</v>
      </c>
      <c r="C244" s="11">
        <v>71</v>
      </c>
      <c r="D244" s="40">
        <v>3.9</v>
      </c>
      <c r="E244" s="40">
        <f t="shared" si="74"/>
        <v>54.929577464788736</v>
      </c>
      <c r="F244" s="11">
        <v>2477</v>
      </c>
      <c r="G244" s="11">
        <v>2733</v>
      </c>
      <c r="H244" s="11">
        <v>5210</v>
      </c>
      <c r="I244" s="40">
        <f>F244/D244</f>
        <v>635.1282051282052</v>
      </c>
      <c r="J244" s="40">
        <f>G244/D244</f>
        <v>700.7692307692308</v>
      </c>
      <c r="K244" s="40">
        <f t="shared" si="72"/>
        <v>1335.897435897436</v>
      </c>
      <c r="L244" s="45">
        <f>F244/C244</f>
        <v>34.88732394366197</v>
      </c>
      <c r="M244" s="45">
        <f>G244/C244</f>
        <v>38.49295774647887</v>
      </c>
      <c r="N244" s="40">
        <f t="shared" si="73"/>
        <v>73.38028169014085</v>
      </c>
    </row>
    <row r="245" spans="1:14" ht="12.75" customHeight="1">
      <c r="A245" s="1">
        <v>5047</v>
      </c>
      <c r="B245" s="10" t="s">
        <v>154</v>
      </c>
      <c r="C245" s="11">
        <v>277</v>
      </c>
      <c r="D245" s="40">
        <v>24</v>
      </c>
      <c r="E245" s="40">
        <f t="shared" si="74"/>
        <v>86.64259927797833</v>
      </c>
      <c r="F245" s="11" t="s">
        <v>235</v>
      </c>
      <c r="G245" s="11" t="s">
        <v>235</v>
      </c>
      <c r="H245" s="11">
        <v>14550</v>
      </c>
      <c r="I245" s="40" t="s">
        <v>226</v>
      </c>
      <c r="J245" s="40" t="s">
        <v>226</v>
      </c>
      <c r="K245" s="40">
        <f t="shared" si="72"/>
        <v>606.25</v>
      </c>
      <c r="L245" s="45" t="s">
        <v>226</v>
      </c>
      <c r="M245" s="45" t="s">
        <v>226</v>
      </c>
      <c r="N245" s="40">
        <f t="shared" si="73"/>
        <v>52.52707581227437</v>
      </c>
    </row>
    <row r="246" spans="2:14" ht="12.75" customHeight="1">
      <c r="B246" s="10"/>
      <c r="C246" s="11"/>
      <c r="D246" s="40"/>
      <c r="E246" s="40"/>
      <c r="F246" s="11"/>
      <c r="G246" s="11"/>
      <c r="H246" s="11"/>
      <c r="I246" s="40"/>
      <c r="J246" s="40"/>
      <c r="K246" s="40"/>
      <c r="L246" s="45"/>
      <c r="M246" s="45"/>
      <c r="N246" s="40"/>
    </row>
    <row r="247" spans="1:14" ht="12.75" customHeight="1">
      <c r="A247" s="30"/>
      <c r="B247" s="46" t="s">
        <v>225</v>
      </c>
      <c r="C247" s="47">
        <v>319379</v>
      </c>
      <c r="D247" s="48">
        <v>9842.98</v>
      </c>
      <c r="E247" s="48">
        <f t="shared" si="74"/>
        <v>30.819120856411974</v>
      </c>
      <c r="F247" s="47">
        <v>1542348.99</v>
      </c>
      <c r="G247" s="47">
        <v>2155124.96</v>
      </c>
      <c r="H247" s="47">
        <v>4299752.01</v>
      </c>
      <c r="I247" s="48">
        <f>F247/D247</f>
        <v>156.69532905685068</v>
      </c>
      <c r="J247" s="48">
        <f>G247/D247</f>
        <v>218.95045606107095</v>
      </c>
      <c r="K247" s="50">
        <f>H247/D247</f>
        <v>436.83437434598056</v>
      </c>
      <c r="L247" s="48">
        <f>F247/C247</f>
        <v>4.829212283838324</v>
      </c>
      <c r="M247" s="48">
        <f>G247/C247</f>
        <v>6.747860566912665</v>
      </c>
      <c r="N247" s="50">
        <f>H247/C247</f>
        <v>13.462851377203886</v>
      </c>
    </row>
    <row r="249" ht="12.75" customHeight="1">
      <c r="B249" s="1" t="s">
        <v>240</v>
      </c>
    </row>
    <row r="250" ht="12.75" customHeight="1">
      <c r="B250" s="1" t="s">
        <v>241</v>
      </c>
    </row>
  </sheetData>
  <mergeCells count="3">
    <mergeCell ref="F4:H4"/>
    <mergeCell ref="I4:K4"/>
    <mergeCell ref="L4:N4"/>
  </mergeCells>
  <printOptions/>
  <pageMargins left="0.7874015748031497" right="0.7874015748031497" top="0.75" bottom="0.7" header="0.4" footer="0.39"/>
  <pageSetup fitToHeight="0" fitToWidth="1" horizontalDpi="600" verticalDpi="600" orientation="landscape" paperSize="9" scale="78" r:id="rId1"/>
  <headerFooter alignWithMargins="0">
    <oddFooter>&amp;L&amp;F/&amp;D/tc&amp;R&amp;P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2005-11-25T14:30:46Z</cp:lastPrinted>
  <dcterms:created xsi:type="dcterms:W3CDTF">2004-02-11T16:13:46Z</dcterms:created>
  <dcterms:modified xsi:type="dcterms:W3CDTF">2005-12-21T09:34:34Z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-1029281727</vt:i4>
  </property>
  <property fmtid="{D5CDD505-2E9C-101B-9397-08002B2CF9AE}" pid="3" name="_EmailSubject">
    <vt:lpwstr>Tabelle Rifiuti per Internet</vt:lpwstr>
  </property>
  <property fmtid="{D5CDD505-2E9C-101B-9397-08002B2CF9AE}" pid="4" name="_AuthorEmail">
    <vt:lpwstr>tarcisio.cima@ti.ch</vt:lpwstr>
  </property>
  <property fmtid="{D5CDD505-2E9C-101B-9397-08002B2CF9AE}" pid="5" name="_AuthorEmailDisplayName">
    <vt:lpwstr>Cima Tarcisio</vt:lpwstr>
  </property>
  <property fmtid="{D5CDD505-2E9C-101B-9397-08002B2CF9AE}" pid="6" name="_PreviousAdHocReviewCycleID">
    <vt:i4>1096378392</vt:i4>
  </property>
  <property fmtid="{D5CDD505-2E9C-101B-9397-08002B2CF9AE}" pid="7" name="_ReviewingToolsShownOnce">
    <vt:lpwstr/>
  </property>
</Properties>
</file>