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29664\Desktop\"/>
    </mc:Choice>
  </mc:AlternateContent>
  <bookViews>
    <workbookView xWindow="0" yWindow="0" windowWidth="28800" windowHeight="12300"/>
  </bookViews>
  <sheets>
    <sheet name="Impresa Culturale " sheetId="1" r:id="rId1"/>
  </sheets>
  <definedNames>
    <definedName name="_xlnm.Print_Area" localSheetId="0">'Impresa Culturale 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31" i="1" l="1"/>
  <c r="F31" i="1"/>
  <c r="F34" i="1"/>
  <c r="C21" i="1"/>
  <c r="D34" i="1" l="1"/>
  <c r="N39" i="1"/>
  <c r="J39" i="1"/>
  <c r="N37" i="1"/>
  <c r="J37" i="1"/>
  <c r="M36" i="1"/>
  <c r="N38" i="1" s="1"/>
  <c r="N40" i="1" s="1"/>
  <c r="I36" i="1"/>
  <c r="J38" i="1" l="1"/>
</calcChain>
</file>

<file path=xl/sharedStrings.xml><?xml version="1.0" encoding="utf-8"?>
<sst xmlns="http://schemas.openxmlformats.org/spreadsheetml/2006/main" count="85" uniqueCount="74">
  <si>
    <r>
      <t xml:space="preserve">C) Prüfung
</t>
    </r>
    <r>
      <rPr>
        <b/>
        <sz val="11"/>
        <color rgb="FFFF0000"/>
        <rFont val="Arial"/>
        <family val="2"/>
      </rPr>
      <t>Wir durch das Amt für Kultur ausgefüllt</t>
    </r>
  </si>
  <si>
    <t>Berechnung durch Gesuchsbesrbeitung</t>
  </si>
  <si>
    <t>Entgangene Einnahmen</t>
  </si>
  <si>
    <t>Aufwandminderung</t>
  </si>
  <si>
    <t>Bemerkungen</t>
  </si>
  <si>
    <t>anrechenbarer Schaden</t>
  </si>
  <si>
    <t>anrechenbarer Schaden bezogen auf die angegebene Dauer der Betriebsschliessung</t>
  </si>
  <si>
    <t>80% Ausfallentschädigung</t>
  </si>
  <si>
    <t>Die Zellen mit der Anzeige #WERT!, verändern sich, sobald Zahlen eingegeben werden.</t>
  </si>
  <si>
    <t>Allgemeine Bemerkungen</t>
  </si>
  <si>
    <t>Datum Prüfung</t>
  </si>
  <si>
    <t>Name Prüfperson</t>
  </si>
  <si>
    <t>Numero dossier</t>
  </si>
  <si>
    <t>Versione del 15.maggio 2020</t>
  </si>
  <si>
    <t xml:space="preserve">Calcolo del danno per imprese culturali </t>
  </si>
  <si>
    <t xml:space="preserve">Risarcimento per annullamento </t>
  </si>
  <si>
    <r>
      <rPr>
        <b/>
        <sz val="10"/>
        <color theme="1"/>
        <rFont val="Arial"/>
        <family val="2"/>
      </rPr>
      <t>Giorni interessati</t>
    </r>
    <r>
      <rPr>
        <sz val="10"/>
        <color theme="1"/>
        <rFont val="Arial"/>
        <family val="2"/>
      </rPr>
      <t xml:space="preserve"> (da compilare solo per i giorni di chiusura effettiva)</t>
    </r>
  </si>
  <si>
    <t xml:space="preserve">Spiegazione </t>
  </si>
  <si>
    <t>Il risarcimento copre i danni verificatisi tra il 28 febbraio 2020 e il 20 settembre 2020 (durata massima secondo Ordinanza COVID cultura). Il danno può anche essere richiesto per eventi che sono stati cancellati tra il 28 febbraio 2020 e il 20 settembre 2020, ma avrebbero dovuto verificarsi prima del 31 ottobre 2020. Sono inoltre ammessi i danni derivanti dalla cancellazione volontaria di eventi per motivi sanitari dal 28 febbraio 2020.</t>
  </si>
  <si>
    <t>Giorni</t>
  </si>
  <si>
    <t xml:space="preserve">L'utilizzo e l'invio dell'applicazione per il calcolo del danno, renderà più semplice l'elaborazione della domanda di indennità. Molte grazie. </t>
  </si>
  <si>
    <t>A) Dati di base (per controllo della plausibilità)</t>
  </si>
  <si>
    <t>Valori del penultimo conto economico</t>
  </si>
  <si>
    <t>Valori dell'ultimo conto economico</t>
  </si>
  <si>
    <t>Ricavi</t>
  </si>
  <si>
    <t>Costi</t>
  </si>
  <si>
    <t>Vendita biglietti</t>
  </si>
  <si>
    <t>Ricavi da gastronomia e shop</t>
  </si>
  <si>
    <t>Noleggio materiale</t>
  </si>
  <si>
    <t xml:space="preserve">
Finanziamenti culturali privati ​​(finanziamenti di terzi da sponsorizzazioni, patrocinio, donazioni)</t>
  </si>
  <si>
    <t>Altro</t>
  </si>
  <si>
    <t xml:space="preserve">Entrate </t>
  </si>
  <si>
    <t>Uscite</t>
  </si>
  <si>
    <t>Costi del personale (compresi i costi salariali accessori come i contributi di previdenza AVS / AI / IPG e l'assicurazione d'indennità giornaliera)</t>
  </si>
  <si>
    <t>Ingaggi</t>
  </si>
  <si>
    <t>Costi di produzione e di comunicazione</t>
  </si>
  <si>
    <t xml:space="preserve">Costi fissi (affitti, acqua, energia, tasse rifiuti, ecc.)
</t>
  </si>
  <si>
    <t>Costo delle merci (catering, negozio, materiali di consumo, tecnologia, ecc.)</t>
  </si>
  <si>
    <t xml:space="preserve">Profitto netto </t>
  </si>
  <si>
    <t>B) Richiesta</t>
  </si>
  <si>
    <t xml:space="preserve">Valori </t>
  </si>
  <si>
    <t xml:space="preserve">Vendita di biglietti </t>
  </si>
  <si>
    <t xml:space="preserve">Altro </t>
  </si>
  <si>
    <t>Sussidi culturali pubblici</t>
  </si>
  <si>
    <t>Interventi  COVID19 ulteriori</t>
  </si>
  <si>
    <t>Eventuali spese / costi aggiuntivi sostenuti a causa di rinvio / annullamento</t>
  </si>
  <si>
    <t>Ricavi persi</t>
  </si>
  <si>
    <t>Diminuzione dei costi</t>
  </si>
  <si>
    <t>- Totale delle manifestazioni /eventi interessati
- Chiusura dell'impresa: Budget  2020 (-&gt; indicare il numero di giorni di chiusura interessati)</t>
  </si>
  <si>
    <t>Entrate effettive</t>
  </si>
  <si>
    <t>Pagamenti ricevuti</t>
  </si>
  <si>
    <t>Proventi da attività regolari, operazioni che sono ancora possibili nonostante le misure COVID 19</t>
  </si>
  <si>
    <t>Costi del personale (compresi i costi salariali ausiliari come i contributi sociali  AVS / AI / IPG e l'assicurazione d'indennità giornaliera)</t>
  </si>
  <si>
    <t>Ingaggi degli artisti, lavori di regia ecc.
Nel caso di produzione di terzi: nessun compenso per le esibizioni degli ospiti</t>
  </si>
  <si>
    <t>Costi non sostenuti</t>
  </si>
  <si>
    <t>Costi sostenuti di cui il valore rimane</t>
  </si>
  <si>
    <t>Indennità per lavoro ridotto</t>
  </si>
  <si>
    <t xml:space="preserve">Indennità da assicurazioni private </t>
  </si>
  <si>
    <t>Altre indennità</t>
  </si>
  <si>
    <t xml:space="preserve">Profitto intermedio </t>
  </si>
  <si>
    <t>Danno scoperto</t>
  </si>
  <si>
    <t>Danno scoperto in base alla durata specifica della chiusura dell'attività</t>
  </si>
  <si>
    <t>A seguito delle misure COVID del Consiglio federale, la percentuale di finanziamento culturale privato che può essere trattenuta / non erogata</t>
  </si>
  <si>
    <t>A causa delle misure COVID del Consiglio federale, parte trattenuta o non pagata del finanziamento culturale pubblico</t>
  </si>
  <si>
    <t xml:space="preserve">Ciò include anche i costi sostenuti prima del 28.2.20, a condizione che siano direttamente correlati all'evento annullato / posticipato </t>
  </si>
  <si>
    <t>"- Costi di produzione non maturati quali affitto di locali, spese di trasporto, premi assicurativi, pasti, spese di viaggio / alloggio, spese di agenzia - Spese di marketing / pubblicità / comunicazione non sostenute, commissioni (spese di biglietteria, tasse Suisa, spese di noleggio, ecc.) "</t>
  </si>
  <si>
    <t>Costi fissi non sostenuti come affitto, acqua, energia, smaltimento, pulizia, manutenzione, ammortamento</t>
  </si>
  <si>
    <t>Sulla base della domanda presentata (allegato obbligatorio)</t>
  </si>
  <si>
    <t>Utile netto previsto (profitto medio negli ultimi 2 anni 2019/2018 o 2018/2017)</t>
  </si>
  <si>
    <t>&lt; Questo valore viene calcolato</t>
  </si>
  <si>
    <t xml:space="preserve">&lt; Questo valore viene calcolato </t>
  </si>
  <si>
    <t>Contributi pubblici</t>
  </si>
  <si>
    <t>Nome dell'impresa culturale</t>
  </si>
  <si>
    <t>Tutti gli acquisti che possono essere utilizzati in un secondo momento, nonostante cancellazioni / rinvii, ad es. costo delle merci per ristorazione / negozio (meno perdite di stoccaggio), tecnologia, materiali di consumo, decorazione, nonché spese per produzioni, che vengono prolungate per tutto il tempo della chiusura.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</si>
</sst>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#,##0.0_ ;[Red]\-#,##0.0\ "/>
    <numFmt numFmtId="166" formatCode="_ [$CHF-807]\ * #,##0.00_ ;_ [$CHF-807]\ * \-#,##0.00_ ;_ [$CHF-807]\ * &quot;-&quot;??_ ;_ @_ "/>
    <numFmt numFmtId="167" formatCode="dd/mm/yy;@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9C0006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5" borderId="0" applyNumberFormat="0" applyBorder="0" applyAlignment="0" applyProtection="0"/>
    <xf numFmtId="0" fontId="1" fillId="0" borderId="0"/>
    <xf numFmtId="0" fontId="11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Border="0" applyAlignment="0" applyProtection="0"/>
  </cellStyleXfs>
  <cellXfs count="216">
    <xf numFmtId="0" fontId="0" fillId="0" borderId="0" xfId="0"/>
    <xf numFmtId="0" fontId="9" fillId="0" borderId="0" xfId="2" applyFont="1"/>
    <xf numFmtId="0" fontId="0" fillId="0" borderId="0" xfId="0" applyAlignment="1">
      <alignment horizontal="center"/>
    </xf>
    <xf numFmtId="0" fontId="9" fillId="0" borderId="0" xfId="2" applyFont="1" applyAlignment="1">
      <alignment horizontal="left"/>
    </xf>
    <xf numFmtId="0" fontId="8" fillId="0" borderId="0" xfId="2" applyFont="1"/>
    <xf numFmtId="0" fontId="9" fillId="0" borderId="0" xfId="2" applyFont="1" applyAlignment="1">
      <alignment horizontal="center"/>
    </xf>
    <xf numFmtId="0" fontId="0" fillId="0" borderId="5" xfId="2" applyFont="1" applyBorder="1" applyAlignment="1">
      <alignment horizontal="center" vertical="center"/>
    </xf>
    <xf numFmtId="165" fontId="13" fillId="0" borderId="0" xfId="3" applyNumberFormat="1" applyFont="1" applyAlignment="1">
      <alignment horizontal="center" vertical="top" wrapText="1"/>
    </xf>
    <xf numFmtId="164" fontId="13" fillId="0" borderId="0" xfId="3" applyNumberFormat="1" applyFont="1" applyAlignment="1">
      <alignment vertical="top" wrapText="1"/>
    </xf>
    <xf numFmtId="164" fontId="14" fillId="0" borderId="0" xfId="3" applyNumberFormat="1" applyFont="1" applyAlignment="1">
      <alignment vertical="top" wrapText="1"/>
    </xf>
    <xf numFmtId="0" fontId="1" fillId="0" borderId="0" xfId="2" applyFont="1"/>
    <xf numFmtId="164" fontId="13" fillId="0" borderId="0" xfId="3" applyNumberFormat="1" applyFont="1" applyFill="1" applyBorder="1" applyAlignment="1">
      <alignment vertical="top" wrapText="1"/>
    </xf>
    <xf numFmtId="165" fontId="8" fillId="0" borderId="0" xfId="3" applyNumberFormat="1" applyFont="1" applyFill="1" applyAlignment="1">
      <alignment horizontal="center" vertical="top" wrapText="1"/>
    </xf>
    <xf numFmtId="164" fontId="8" fillId="0" borderId="0" xfId="3" applyNumberFormat="1" applyFont="1" applyFill="1" applyAlignment="1">
      <alignment vertical="top"/>
    </xf>
    <xf numFmtId="164" fontId="8" fillId="0" borderId="0" xfId="3" applyNumberFormat="1" applyFont="1" applyFill="1" applyAlignment="1">
      <alignment vertical="top" wrapText="1"/>
    </xf>
    <xf numFmtId="164" fontId="15" fillId="0" borderId="0" xfId="3" applyNumberFormat="1" applyFont="1" applyAlignment="1">
      <alignment vertical="top" wrapText="1"/>
    </xf>
    <xf numFmtId="164" fontId="8" fillId="0" borderId="0" xfId="3" applyNumberFormat="1" applyFont="1" applyFill="1" applyBorder="1" applyAlignment="1">
      <alignment vertical="top" wrapText="1"/>
    </xf>
    <xf numFmtId="165" fontId="1" fillId="0" borderId="0" xfId="3" applyNumberFormat="1" applyFont="1" applyAlignment="1">
      <alignment horizontal="center" vertical="top" wrapText="1"/>
    </xf>
    <xf numFmtId="164" fontId="0" fillId="0" borderId="0" xfId="3" applyNumberFormat="1" applyFont="1" applyAlignment="1">
      <alignment horizontal="right" vertical="center" wrapText="1"/>
    </xf>
    <xf numFmtId="164" fontId="16" fillId="6" borderId="0" xfId="3" applyNumberFormat="1" applyFont="1" applyFill="1" applyAlignment="1">
      <alignment horizontal="center" vertical="center" wrapText="1"/>
    </xf>
    <xf numFmtId="164" fontId="17" fillId="0" borderId="0" xfId="3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0" xfId="3" applyNumberFormat="1" applyFont="1" applyFill="1" applyBorder="1" applyAlignment="1">
      <alignment vertical="top" wrapText="1"/>
    </xf>
    <xf numFmtId="164" fontId="1" fillId="0" borderId="0" xfId="3" applyNumberFormat="1" applyFont="1" applyAlignment="1">
      <alignment vertical="top" wrapText="1"/>
    </xf>
    <xf numFmtId="0" fontId="8" fillId="0" borderId="0" xfId="0" applyFont="1" applyAlignment="1">
      <alignment horizontal="left" wrapText="1"/>
    </xf>
    <xf numFmtId="164" fontId="8" fillId="0" borderId="0" xfId="3" applyNumberFormat="1" applyFont="1" applyAlignment="1">
      <alignment vertical="top" wrapText="1"/>
    </xf>
    <xf numFmtId="0" fontId="1" fillId="0" borderId="0" xfId="0" applyFont="1"/>
    <xf numFmtId="164" fontId="13" fillId="0" borderId="15" xfId="3" applyNumberFormat="1" applyFont="1" applyBorder="1" applyAlignment="1">
      <alignment vertical="top" wrapText="1"/>
    </xf>
    <xf numFmtId="164" fontId="13" fillId="0" borderId="0" xfId="3" applyNumberFormat="1" applyFont="1" applyBorder="1" applyAlignment="1">
      <alignment vertical="top" wrapText="1"/>
    </xf>
    <xf numFmtId="164" fontId="14" fillId="0" borderId="0" xfId="3" applyNumberFormat="1" applyFont="1" applyBorder="1" applyAlignment="1">
      <alignment vertical="top" wrapText="1"/>
    </xf>
    <xf numFmtId="164" fontId="14" fillId="0" borderId="16" xfId="3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wrapText="1"/>
    </xf>
    <xf numFmtId="164" fontId="13" fillId="0" borderId="16" xfId="3" applyNumberFormat="1" applyFont="1" applyBorder="1" applyAlignment="1">
      <alignment vertical="top" wrapText="1"/>
    </xf>
    <xf numFmtId="165" fontId="15" fillId="0" borderId="0" xfId="3" applyNumberFormat="1" applyFont="1" applyAlignment="1">
      <alignment horizontal="center" vertical="top" wrapText="1"/>
    </xf>
    <xf numFmtId="164" fontId="15" fillId="0" borderId="15" xfId="3" applyNumberFormat="1" applyFont="1" applyBorder="1" applyAlignment="1">
      <alignment vertical="top" wrapText="1"/>
    </xf>
    <xf numFmtId="164" fontId="21" fillId="0" borderId="18" xfId="3" applyNumberFormat="1" applyFont="1" applyBorder="1" applyAlignment="1">
      <alignment horizontal="center" vertical="center" wrapText="1"/>
    </xf>
    <xf numFmtId="164" fontId="21" fillId="0" borderId="0" xfId="3" applyNumberFormat="1" applyFont="1" applyBorder="1" applyAlignment="1">
      <alignment horizontal="center" vertical="center" wrapText="1"/>
    </xf>
    <xf numFmtId="164" fontId="21" fillId="0" borderId="16" xfId="3" applyNumberFormat="1" applyFont="1" applyBorder="1" applyAlignment="1">
      <alignment horizontal="center" vertical="center" wrapText="1"/>
    </xf>
    <xf numFmtId="164" fontId="15" fillId="0" borderId="15" xfId="3" applyNumberFormat="1" applyFont="1" applyBorder="1" applyAlignment="1">
      <alignment horizontal="left" vertical="center" wrapText="1"/>
    </xf>
    <xf numFmtId="164" fontId="13" fillId="0" borderId="20" xfId="3" quotePrefix="1" applyNumberFormat="1" applyFont="1" applyBorder="1" applyAlignment="1">
      <alignment horizontal="left" vertical="center" wrapText="1"/>
    </xf>
    <xf numFmtId="164" fontId="21" fillId="0" borderId="21" xfId="3" applyNumberFormat="1" applyFont="1" applyBorder="1" applyAlignment="1">
      <alignment horizontal="center" vertical="center" wrapText="1"/>
    </xf>
    <xf numFmtId="164" fontId="21" fillId="0" borderId="22" xfId="3" applyNumberFormat="1" applyFont="1" applyBorder="1" applyAlignment="1">
      <alignment horizontal="center" vertical="center" wrapText="1"/>
    </xf>
    <xf numFmtId="164" fontId="15" fillId="0" borderId="0" xfId="3" applyNumberFormat="1" applyFont="1" applyFill="1" applyBorder="1" applyAlignment="1">
      <alignment vertical="top" wrapText="1"/>
    </xf>
    <xf numFmtId="165" fontId="15" fillId="11" borderId="10" xfId="3" applyNumberFormat="1" applyFont="1" applyFill="1" applyBorder="1" applyAlignment="1">
      <alignment horizontal="center" vertical="center" wrapText="1"/>
    </xf>
    <xf numFmtId="164" fontId="15" fillId="11" borderId="23" xfId="3" applyNumberFormat="1" applyFont="1" applyFill="1" applyBorder="1" applyAlignment="1">
      <alignment horizontal="right" vertical="top" wrapText="1"/>
    </xf>
    <xf numFmtId="164" fontId="15" fillId="11" borderId="20" xfId="3" applyNumberFormat="1" applyFont="1" applyFill="1" applyBorder="1" applyAlignment="1">
      <alignment vertical="top" wrapText="1"/>
    </xf>
    <xf numFmtId="164" fontId="15" fillId="11" borderId="10" xfId="3" applyNumberFormat="1" applyFont="1" applyFill="1" applyBorder="1" applyAlignment="1">
      <alignment vertical="top" wrapText="1"/>
    </xf>
    <xf numFmtId="165" fontId="13" fillId="0" borderId="10" xfId="3" applyNumberFormat="1" applyFont="1" applyBorder="1" applyAlignment="1">
      <alignment horizontal="center" vertical="center" wrapText="1"/>
    </xf>
    <xf numFmtId="164" fontId="13" fillId="0" borderId="24" xfId="3" applyNumberFormat="1" applyFont="1" applyBorder="1" applyAlignment="1">
      <alignment horizontal="right" vertical="center" wrapText="1"/>
    </xf>
    <xf numFmtId="166" fontId="14" fillId="6" borderId="25" xfId="3" applyNumberFormat="1" applyFont="1" applyFill="1" applyBorder="1" applyAlignment="1">
      <alignment vertical="center" wrapText="1"/>
    </xf>
    <xf numFmtId="164" fontId="13" fillId="0" borderId="23" xfId="3" applyNumberFormat="1" applyFont="1" applyBorder="1" applyAlignment="1">
      <alignment horizontal="right" vertical="top" wrapText="1"/>
    </xf>
    <xf numFmtId="166" fontId="14" fillId="6" borderId="9" xfId="3" applyNumberFormat="1" applyFont="1" applyFill="1" applyBorder="1" applyAlignment="1">
      <alignment vertical="center" wrapText="1"/>
    </xf>
    <xf numFmtId="164" fontId="13" fillId="0" borderId="20" xfId="3" applyNumberFormat="1" applyFont="1" applyBorder="1" applyAlignment="1">
      <alignment vertical="top" wrapText="1"/>
    </xf>
    <xf numFmtId="166" fontId="14" fillId="9" borderId="23" xfId="3" applyNumberFormat="1" applyFont="1" applyFill="1" applyBorder="1" applyAlignment="1">
      <alignment vertical="top" wrapText="1"/>
    </xf>
    <xf numFmtId="164" fontId="14" fillId="0" borderId="20" xfId="3" applyNumberFormat="1" applyFont="1" applyFill="1" applyBorder="1" applyAlignment="1">
      <alignment vertical="top" wrapText="1"/>
    </xf>
    <xf numFmtId="164" fontId="13" fillId="0" borderId="10" xfId="3" applyNumberFormat="1" applyFont="1" applyBorder="1" applyAlignment="1">
      <alignment vertical="top" wrapText="1"/>
    </xf>
    <xf numFmtId="165" fontId="13" fillId="0" borderId="26" xfId="3" applyNumberFormat="1" applyFont="1" applyBorder="1" applyAlignment="1">
      <alignment horizontal="center" vertical="center" wrapText="1"/>
    </xf>
    <xf numFmtId="164" fontId="13" fillId="0" borderId="31" xfId="3" applyNumberFormat="1" applyFont="1" applyBorder="1" applyAlignment="1">
      <alignment horizontal="right" vertical="center" wrapText="1"/>
    </xf>
    <xf numFmtId="164" fontId="14" fillId="0" borderId="30" xfId="3" applyNumberFormat="1" applyFont="1" applyFill="1" applyBorder="1" applyAlignment="1">
      <alignment horizontal="center" vertical="top" wrapText="1"/>
    </xf>
    <xf numFmtId="166" fontId="14" fillId="0" borderId="26" xfId="3" applyNumberFormat="1" applyFont="1" applyFill="1" applyBorder="1" applyAlignment="1">
      <alignment vertical="center" wrapText="1"/>
    </xf>
    <xf numFmtId="165" fontId="15" fillId="11" borderId="9" xfId="3" applyNumberFormat="1" applyFont="1" applyFill="1" applyBorder="1" applyAlignment="1">
      <alignment horizontal="center" vertical="center" wrapText="1"/>
    </xf>
    <xf numFmtId="164" fontId="21" fillId="11" borderId="20" xfId="3" applyNumberFormat="1" applyFont="1" applyFill="1" applyBorder="1" applyAlignment="1">
      <alignment vertical="top" wrapText="1"/>
    </xf>
    <xf numFmtId="0" fontId="0" fillId="0" borderId="35" xfId="0" applyFill="1" applyBorder="1" applyAlignment="1">
      <alignment vertical="center"/>
    </xf>
    <xf numFmtId="166" fontId="14" fillId="0" borderId="18" xfId="3" applyNumberFormat="1" applyFont="1" applyFill="1" applyBorder="1" applyAlignment="1">
      <alignment vertical="center" wrapText="1"/>
    </xf>
    <xf numFmtId="166" fontId="14" fillId="0" borderId="0" xfId="3" applyNumberFormat="1" applyFont="1" applyFill="1" applyBorder="1" applyAlignment="1">
      <alignment vertical="center" wrapText="1"/>
    </xf>
    <xf numFmtId="164" fontId="14" fillId="0" borderId="22" xfId="3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164" fontId="14" fillId="0" borderId="9" xfId="3" applyNumberFormat="1" applyFont="1" applyFill="1" applyBorder="1" applyAlignment="1">
      <alignment vertical="center" wrapText="1"/>
    </xf>
    <xf numFmtId="164" fontId="14" fillId="0" borderId="23" xfId="3" applyNumberFormat="1" applyFont="1" applyFill="1" applyBorder="1" applyAlignment="1">
      <alignment vertical="top" wrapText="1"/>
    </xf>
    <xf numFmtId="166" fontId="14" fillId="9" borderId="25" xfId="3" applyNumberFormat="1" applyFont="1" applyFill="1" applyBorder="1" applyAlignment="1">
      <alignment vertical="top" wrapText="1"/>
    </xf>
    <xf numFmtId="164" fontId="15" fillId="11" borderId="23" xfId="3" applyNumberFormat="1" applyFont="1" applyFill="1" applyBorder="1" applyAlignment="1">
      <alignment horizontal="right" vertical="center" wrapText="1"/>
    </xf>
    <xf numFmtId="164" fontId="22" fillId="0" borderId="0" xfId="3" applyNumberFormat="1" applyFont="1" applyFill="1" applyBorder="1" applyAlignment="1">
      <alignment vertical="top" wrapText="1"/>
    </xf>
    <xf numFmtId="165" fontId="13" fillId="0" borderId="9" xfId="3" applyNumberFormat="1" applyFont="1" applyBorder="1" applyAlignment="1">
      <alignment horizontal="center" vertical="center" wrapText="1"/>
    </xf>
    <xf numFmtId="164" fontId="14" fillId="0" borderId="24" xfId="3" applyNumberFormat="1" applyFont="1" applyBorder="1" applyAlignment="1">
      <alignment horizontal="right" vertical="center" wrapText="1"/>
    </xf>
    <xf numFmtId="166" fontId="14" fillId="6" borderId="10" xfId="3" applyNumberFormat="1" applyFont="1" applyFill="1" applyBorder="1" applyAlignment="1">
      <alignment vertical="center" wrapText="1"/>
    </xf>
    <xf numFmtId="166" fontId="14" fillId="6" borderId="20" xfId="3" applyNumberFormat="1" applyFont="1" applyFill="1" applyBorder="1" applyAlignment="1">
      <alignment vertical="center" wrapText="1"/>
    </xf>
    <xf numFmtId="166" fontId="14" fillId="6" borderId="11" xfId="3" applyNumberFormat="1" applyFont="1" applyFill="1" applyBorder="1" applyAlignment="1">
      <alignment vertical="center" wrapText="1"/>
    </xf>
    <xf numFmtId="164" fontId="14" fillId="0" borderId="20" xfId="3" applyNumberFormat="1" applyFont="1" applyBorder="1" applyAlignment="1">
      <alignment vertical="top" wrapText="1"/>
    </xf>
    <xf numFmtId="166" fontId="14" fillId="9" borderId="11" xfId="3" applyNumberFormat="1" applyFont="1" applyFill="1" applyBorder="1" applyAlignment="1">
      <alignment vertical="top" wrapText="1"/>
    </xf>
    <xf numFmtId="164" fontId="13" fillId="0" borderId="20" xfId="3" quotePrefix="1" applyNumberFormat="1" applyFont="1" applyBorder="1" applyAlignment="1">
      <alignment vertical="top" wrapText="1"/>
    </xf>
    <xf numFmtId="164" fontId="13" fillId="0" borderId="38" xfId="3" applyNumberFormat="1" applyFont="1" applyBorder="1" applyAlignment="1">
      <alignment horizontal="right" vertical="center" wrapText="1"/>
    </xf>
    <xf numFmtId="165" fontId="13" fillId="0" borderId="9" xfId="3" quotePrefix="1" applyNumberFormat="1" applyFont="1" applyBorder="1" applyAlignment="1">
      <alignment horizontal="center" vertical="center" wrapText="1"/>
    </xf>
    <xf numFmtId="164" fontId="21" fillId="11" borderId="21" xfId="3" applyNumberFormat="1" applyFont="1" applyFill="1" applyBorder="1" applyAlignment="1">
      <alignment vertical="top" wrapText="1"/>
    </xf>
    <xf numFmtId="164" fontId="21" fillId="11" borderId="11" xfId="3" applyNumberFormat="1" applyFont="1" applyFill="1" applyBorder="1" applyAlignment="1">
      <alignment vertical="top" wrapText="1"/>
    </xf>
    <xf numFmtId="164" fontId="21" fillId="11" borderId="37" xfId="3" applyNumberFormat="1" applyFont="1" applyFill="1" applyBorder="1" applyAlignment="1">
      <alignment vertical="top" wrapText="1"/>
    </xf>
    <xf numFmtId="164" fontId="13" fillId="0" borderId="24" xfId="3" applyNumberFormat="1" applyFont="1" applyBorder="1" applyAlignment="1">
      <alignment horizontal="right" vertical="top" wrapText="1"/>
    </xf>
    <xf numFmtId="166" fontId="23" fillId="3" borderId="25" xfId="4" applyNumberFormat="1" applyFont="1" applyBorder="1" applyAlignment="1">
      <alignment vertical="top" wrapText="1"/>
    </xf>
    <xf numFmtId="164" fontId="14" fillId="0" borderId="10" xfId="3" applyNumberFormat="1" applyFont="1" applyFill="1" applyBorder="1" applyAlignment="1">
      <alignment vertical="top" wrapText="1"/>
    </xf>
    <xf numFmtId="164" fontId="24" fillId="0" borderId="39" xfId="3" applyNumberFormat="1" applyFont="1" applyBorder="1" applyAlignment="1">
      <alignment vertical="center" wrapText="1"/>
    </xf>
    <xf numFmtId="166" fontId="23" fillId="3" borderId="24" xfId="4" applyNumberFormat="1" applyFont="1" applyBorder="1" applyAlignment="1">
      <alignment vertical="top" wrapText="1"/>
    </xf>
    <xf numFmtId="164" fontId="14" fillId="0" borderId="11" xfId="3" applyNumberFormat="1" applyFont="1" applyFill="1" applyBorder="1" applyAlignment="1">
      <alignment vertical="top" wrapText="1"/>
    </xf>
    <xf numFmtId="164" fontId="14" fillId="0" borderId="10" xfId="3" applyNumberFormat="1" applyFont="1" applyBorder="1" applyAlignment="1">
      <alignment vertical="top" wrapText="1"/>
    </xf>
    <xf numFmtId="166" fontId="5" fillId="4" borderId="9" xfId="5" applyNumberFormat="1" applyFont="1" applyBorder="1" applyAlignment="1">
      <alignment vertical="top" wrapText="1"/>
    </xf>
    <xf numFmtId="164" fontId="14" fillId="0" borderId="23" xfId="3" applyNumberFormat="1" applyFont="1" applyBorder="1" applyAlignment="1">
      <alignment vertical="top" wrapText="1"/>
    </xf>
    <xf numFmtId="166" fontId="5" fillId="4" borderId="25" xfId="5" applyNumberFormat="1" applyFont="1" applyBorder="1" applyAlignment="1">
      <alignment vertical="top" wrapText="1"/>
    </xf>
    <xf numFmtId="166" fontId="7" fillId="12" borderId="26" xfId="1" applyNumberFormat="1" applyFont="1" applyFill="1" applyBorder="1" applyAlignment="1">
      <alignment horizontal="center" vertical="top" wrapText="1"/>
    </xf>
    <xf numFmtId="164" fontId="24" fillId="0" borderId="45" xfId="3" applyNumberFormat="1" applyFont="1" applyBorder="1" applyAlignment="1">
      <alignment vertical="center" wrapText="1"/>
    </xf>
    <xf numFmtId="164" fontId="21" fillId="11" borderId="23" xfId="3" applyNumberFormat="1" applyFont="1" applyFill="1" applyBorder="1" applyAlignment="1">
      <alignment vertical="top" wrapText="1"/>
    </xf>
    <xf numFmtId="166" fontId="7" fillId="12" borderId="25" xfId="1" applyNumberFormat="1" applyFont="1" applyFill="1" applyBorder="1" applyAlignment="1">
      <alignment vertical="top" wrapText="1"/>
    </xf>
    <xf numFmtId="164" fontId="21" fillId="12" borderId="27" xfId="3" applyNumberFormat="1" applyFont="1" applyFill="1" applyBorder="1" applyAlignment="1">
      <alignment vertical="top" wrapText="1"/>
    </xf>
    <xf numFmtId="166" fontId="7" fillId="12" borderId="7" xfId="1" applyNumberFormat="1" applyFont="1" applyFill="1" applyBorder="1" applyAlignment="1">
      <alignment horizontal="center" vertical="center" wrapText="1"/>
    </xf>
    <xf numFmtId="164" fontId="24" fillId="0" borderId="47" xfId="3" applyNumberFormat="1" applyFont="1" applyBorder="1" applyAlignment="1">
      <alignment vertical="center" wrapText="1"/>
    </xf>
    <xf numFmtId="166" fontId="7" fillId="12" borderId="25" xfId="1" applyNumberFormat="1" applyFont="1" applyFill="1" applyBorder="1" applyAlignment="1">
      <alignment horizontal="center" vertical="center" wrapText="1"/>
    </xf>
    <xf numFmtId="164" fontId="7" fillId="12" borderId="45" xfId="1" quotePrefix="1" applyNumberFormat="1" applyFont="1" applyFill="1" applyBorder="1" applyAlignment="1">
      <alignment vertical="top" wrapText="1"/>
    </xf>
    <xf numFmtId="164" fontId="2" fillId="0" borderId="0" xfId="3" applyNumberFormat="1" applyFont="1" applyFill="1" applyBorder="1" applyAlignment="1">
      <alignment vertical="top" wrapText="1"/>
    </xf>
    <xf numFmtId="164" fontId="2" fillId="11" borderId="10" xfId="3" applyNumberFormat="1" applyFont="1" applyFill="1" applyBorder="1" applyAlignment="1">
      <alignment vertical="top" wrapText="1"/>
    </xf>
    <xf numFmtId="164" fontId="25" fillId="0" borderId="0" xfId="3" applyNumberFormat="1" applyFont="1" applyAlignment="1">
      <alignment horizontal="center" vertical="top" wrapText="1"/>
    </xf>
    <xf numFmtId="164" fontId="20" fillId="13" borderId="48" xfId="3" applyNumberFormat="1" applyFont="1" applyFill="1" applyBorder="1" applyAlignment="1">
      <alignment vertical="top" wrapText="1"/>
    </xf>
    <xf numFmtId="166" fontId="3" fillId="2" borderId="43" xfId="6" applyNumberFormat="1" applyFont="1" applyBorder="1" applyAlignment="1">
      <alignment vertical="center" wrapText="1"/>
    </xf>
    <xf numFmtId="164" fontId="20" fillId="13" borderId="44" xfId="3" applyNumberFormat="1" applyFont="1" applyFill="1" applyBorder="1" applyAlignment="1">
      <alignment horizontal="left" vertical="center" wrapText="1"/>
    </xf>
    <xf numFmtId="165" fontId="13" fillId="0" borderId="0" xfId="3" applyNumberFormat="1" applyFont="1" applyFill="1" applyAlignment="1">
      <alignment horizontal="center" vertical="top" wrapText="1"/>
    </xf>
    <xf numFmtId="164" fontId="13" fillId="0" borderId="0" xfId="3" applyNumberFormat="1" applyFont="1" applyFill="1" applyAlignment="1">
      <alignment vertical="top" wrapText="1"/>
    </xf>
    <xf numFmtId="164" fontId="13" fillId="0" borderId="0" xfId="3" applyNumberFormat="1" applyFont="1" applyFill="1" applyAlignment="1">
      <alignment horizontal="right" vertical="top"/>
    </xf>
    <xf numFmtId="164" fontId="13" fillId="0" borderId="0" xfId="3" applyNumberFormat="1" applyFont="1" applyAlignment="1">
      <alignment horizontal="right" vertical="top"/>
    </xf>
    <xf numFmtId="164" fontId="15" fillId="0" borderId="0" xfId="3" applyNumberFormat="1" applyFont="1" applyAlignment="1">
      <alignment horizontal="right" vertical="top"/>
    </xf>
    <xf numFmtId="164" fontId="26" fillId="9" borderId="0" xfId="3" applyNumberFormat="1" applyFont="1" applyFill="1" applyBorder="1" applyAlignment="1">
      <alignment vertical="top" wrapText="1"/>
    </xf>
    <xf numFmtId="164" fontId="15" fillId="0" borderId="0" xfId="3" applyNumberFormat="1" applyFont="1" applyFill="1" applyAlignment="1">
      <alignment horizontal="right" vertical="top"/>
    </xf>
    <xf numFmtId="167" fontId="13" fillId="9" borderId="0" xfId="3" applyNumberFormat="1" applyFont="1" applyFill="1" applyAlignment="1">
      <alignment horizontal="left" vertical="top" wrapText="1"/>
    </xf>
    <xf numFmtId="164" fontId="15" fillId="0" borderId="0" xfId="3" applyNumberFormat="1" applyFont="1" applyAlignment="1">
      <alignment horizontal="right" vertical="center"/>
    </xf>
    <xf numFmtId="164" fontId="13" fillId="9" borderId="0" xfId="3" applyNumberFormat="1" applyFont="1" applyFill="1" applyAlignment="1">
      <alignment vertical="top" wrapText="1"/>
    </xf>
    <xf numFmtId="164" fontId="13" fillId="0" borderId="31" xfId="3" applyNumberFormat="1" applyFont="1" applyFill="1" applyBorder="1" applyAlignment="1">
      <alignment vertical="center" wrapText="1"/>
    </xf>
    <xf numFmtId="164" fontId="13" fillId="0" borderId="35" xfId="3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13" fillId="0" borderId="24" xfId="3" applyNumberFormat="1" applyFont="1" applyFill="1" applyBorder="1" applyAlignment="1">
      <alignment horizontal="right" vertical="center" wrapText="1"/>
    </xf>
    <xf numFmtId="166" fontId="14" fillId="6" borderId="45" xfId="3" applyNumberFormat="1" applyFont="1" applyFill="1" applyBorder="1" applyAlignment="1">
      <alignment vertical="center" wrapText="1"/>
    </xf>
    <xf numFmtId="0" fontId="0" fillId="11" borderId="23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0" borderId="1" xfId="2" applyFont="1" applyBorder="1" applyAlignment="1">
      <alignment horizontal="center" vertical="center"/>
    </xf>
    <xf numFmtId="166" fontId="0" fillId="0" borderId="39" xfId="0" applyNumberFormat="1" applyFill="1" applyBorder="1" applyAlignment="1">
      <alignment vertical="center"/>
    </xf>
    <xf numFmtId="166" fontId="0" fillId="0" borderId="34" xfId="0" applyNumberFormat="1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164" fontId="21" fillId="0" borderId="49" xfId="3" applyNumberFormat="1" applyFont="1" applyBorder="1" applyAlignment="1">
      <alignment horizontal="center" vertical="center" wrapText="1"/>
    </xf>
    <xf numFmtId="164" fontId="22" fillId="0" borderId="0" xfId="3" applyNumberFormat="1" applyFont="1" applyAlignment="1">
      <alignment horizontal="center" vertical="center" wrapText="1"/>
    </xf>
    <xf numFmtId="166" fontId="0" fillId="11" borderId="9" xfId="0" applyNumberForma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165" fontId="15" fillId="11" borderId="26" xfId="3" applyNumberFormat="1" applyFont="1" applyFill="1" applyBorder="1" applyAlignment="1">
      <alignment horizontal="center" vertical="top" wrapText="1"/>
    </xf>
    <xf numFmtId="165" fontId="15" fillId="11" borderId="0" xfId="3" applyNumberFormat="1" applyFont="1" applyFill="1" applyBorder="1" applyAlignment="1">
      <alignment horizontal="center" vertical="top" wrapText="1"/>
    </xf>
    <xf numFmtId="165" fontId="15" fillId="11" borderId="32" xfId="3" applyNumberFormat="1" applyFont="1" applyFill="1" applyBorder="1" applyAlignment="1">
      <alignment horizontal="center" vertical="top" wrapText="1"/>
    </xf>
    <xf numFmtId="164" fontId="13" fillId="11" borderId="31" xfId="3" applyNumberFormat="1" applyFont="1" applyFill="1" applyBorder="1" applyAlignment="1">
      <alignment horizontal="center" vertical="top" wrapText="1"/>
    </xf>
    <xf numFmtId="164" fontId="13" fillId="11" borderId="35" xfId="3" applyNumberFormat="1" applyFont="1" applyFill="1" applyBorder="1" applyAlignment="1">
      <alignment horizontal="center" vertical="top" wrapText="1"/>
    </xf>
    <xf numFmtId="164" fontId="13" fillId="11" borderId="41" xfId="3" applyNumberFormat="1" applyFont="1" applyFill="1" applyBorder="1" applyAlignment="1">
      <alignment horizontal="center" vertical="top" wrapText="1"/>
    </xf>
    <xf numFmtId="164" fontId="21" fillId="11" borderId="34" xfId="3" applyNumberFormat="1" applyFont="1" applyFill="1" applyBorder="1" applyAlignment="1">
      <alignment horizontal="center" vertical="top" wrapText="1"/>
    </xf>
    <xf numFmtId="164" fontId="21" fillId="11" borderId="26" xfId="3" applyNumberFormat="1" applyFont="1" applyFill="1" applyBorder="1" applyAlignment="1">
      <alignment horizontal="center" vertical="top" wrapText="1"/>
    </xf>
    <xf numFmtId="164" fontId="21" fillId="11" borderId="18" xfId="3" applyNumberFormat="1" applyFont="1" applyFill="1" applyBorder="1" applyAlignment="1">
      <alignment horizontal="center" vertical="top" wrapText="1"/>
    </xf>
    <xf numFmtId="164" fontId="21" fillId="11" borderId="0" xfId="3" applyNumberFormat="1" applyFont="1" applyFill="1" applyBorder="1" applyAlignment="1">
      <alignment horizontal="center" vertical="top" wrapText="1"/>
    </xf>
    <xf numFmtId="164" fontId="21" fillId="11" borderId="42" xfId="3" applyNumberFormat="1" applyFont="1" applyFill="1" applyBorder="1" applyAlignment="1">
      <alignment horizontal="center" vertical="top" wrapText="1"/>
    </xf>
    <xf numFmtId="164" fontId="21" fillId="11" borderId="43" xfId="3" applyNumberFormat="1" applyFont="1" applyFill="1" applyBorder="1" applyAlignment="1">
      <alignment horizontal="center" vertical="top" wrapText="1"/>
    </xf>
    <xf numFmtId="164" fontId="21" fillId="11" borderId="27" xfId="3" applyNumberFormat="1" applyFont="1" applyFill="1" applyBorder="1" applyAlignment="1">
      <alignment horizontal="center" vertical="top" wrapText="1"/>
    </xf>
    <xf numFmtId="164" fontId="21" fillId="11" borderId="16" xfId="3" applyNumberFormat="1" applyFont="1" applyFill="1" applyBorder="1" applyAlignment="1">
      <alignment horizontal="center" vertical="top" wrapText="1"/>
    </xf>
    <xf numFmtId="164" fontId="21" fillId="11" borderId="44" xfId="3" applyNumberFormat="1" applyFont="1" applyFill="1" applyBorder="1" applyAlignment="1">
      <alignment horizontal="center" vertical="top" wrapText="1"/>
    </xf>
    <xf numFmtId="164" fontId="7" fillId="12" borderId="15" xfId="1" quotePrefix="1" applyNumberFormat="1" applyFont="1" applyFill="1" applyBorder="1" applyAlignment="1">
      <alignment horizontal="right" vertical="top" wrapText="1"/>
    </xf>
    <xf numFmtId="164" fontId="7" fillId="12" borderId="19" xfId="1" quotePrefix="1" applyNumberFormat="1" applyFont="1" applyFill="1" applyBorder="1" applyAlignment="1">
      <alignment horizontal="right" vertical="top" wrapText="1"/>
    </xf>
    <xf numFmtId="164" fontId="7" fillId="12" borderId="5" xfId="1" quotePrefix="1" applyNumberFormat="1" applyFont="1" applyFill="1" applyBorder="1" applyAlignment="1">
      <alignment horizontal="right" vertical="top" wrapText="1"/>
    </xf>
    <xf numFmtId="164" fontId="7" fillId="12" borderId="46" xfId="1" quotePrefix="1" applyNumberFormat="1" applyFont="1" applyFill="1" applyBorder="1" applyAlignment="1">
      <alignment horizontal="right" vertical="top" wrapText="1"/>
    </xf>
    <xf numFmtId="164" fontId="14" fillId="0" borderId="28" xfId="3" applyNumberFormat="1" applyFont="1" applyFill="1" applyBorder="1" applyAlignment="1">
      <alignment horizontal="center" vertical="center" wrapText="1"/>
    </xf>
    <xf numFmtId="164" fontId="14" fillId="0" borderId="29" xfId="3" applyNumberFormat="1" applyFont="1" applyFill="1" applyBorder="1" applyAlignment="1">
      <alignment horizontal="center" vertical="center" wrapText="1"/>
    </xf>
    <xf numFmtId="164" fontId="14" fillId="0" borderId="30" xfId="3" applyNumberFormat="1" applyFont="1" applyFill="1" applyBorder="1" applyAlignment="1">
      <alignment horizontal="center" vertical="center" wrapText="1"/>
    </xf>
    <xf numFmtId="164" fontId="13" fillId="0" borderId="15" xfId="3" applyNumberFormat="1" applyFont="1" applyBorder="1" applyAlignment="1">
      <alignment horizontal="right" vertical="center" wrapText="1"/>
    </xf>
    <xf numFmtId="164" fontId="13" fillId="0" borderId="37" xfId="3" applyNumberFormat="1" applyFont="1" applyBorder="1" applyAlignment="1">
      <alignment horizontal="right" vertical="center" wrapText="1"/>
    </xf>
    <xf numFmtId="164" fontId="14" fillId="0" borderId="31" xfId="3" applyNumberFormat="1" applyFont="1" applyFill="1" applyBorder="1" applyAlignment="1">
      <alignment horizontal="center" vertical="top" wrapText="1"/>
    </xf>
    <xf numFmtId="164" fontId="14" fillId="0" borderId="35" xfId="3" applyNumberFormat="1" applyFont="1" applyFill="1" applyBorder="1" applyAlignment="1">
      <alignment horizontal="center" vertical="top" wrapText="1"/>
    </xf>
    <xf numFmtId="164" fontId="14" fillId="0" borderId="36" xfId="3" applyNumberFormat="1" applyFont="1" applyFill="1" applyBorder="1" applyAlignment="1">
      <alignment horizontal="center" vertical="top" wrapText="1"/>
    </xf>
    <xf numFmtId="166" fontId="14" fillId="0" borderId="34" xfId="3" applyNumberFormat="1" applyFont="1" applyFill="1" applyBorder="1" applyAlignment="1">
      <alignment horizontal="center" vertical="center" wrapText="1"/>
    </xf>
    <xf numFmtId="166" fontId="14" fillId="0" borderId="26" xfId="3" applyNumberFormat="1" applyFont="1" applyFill="1" applyBorder="1" applyAlignment="1">
      <alignment horizontal="center" vertical="center" wrapText="1"/>
    </xf>
    <xf numFmtId="166" fontId="14" fillId="0" borderId="27" xfId="3" applyNumberFormat="1" applyFont="1" applyFill="1" applyBorder="1" applyAlignment="1">
      <alignment horizontal="center" vertical="center" wrapText="1"/>
    </xf>
    <xf numFmtId="166" fontId="14" fillId="11" borderId="9" xfId="3" applyNumberFormat="1" applyFont="1" applyFill="1" applyBorder="1" applyAlignment="1">
      <alignment horizontal="center" vertical="center" wrapText="1"/>
    </xf>
    <xf numFmtId="166" fontId="14" fillId="11" borderId="10" xfId="3" applyNumberFormat="1" applyFont="1" applyFill="1" applyBorder="1" applyAlignment="1">
      <alignment horizontal="center" vertical="center" wrapText="1"/>
    </xf>
    <xf numFmtId="164" fontId="14" fillId="0" borderId="28" xfId="3" applyNumberFormat="1" applyFont="1" applyFill="1" applyBorder="1" applyAlignment="1">
      <alignment horizontal="center" vertical="top" wrapText="1"/>
    </xf>
    <xf numFmtId="164" fontId="14" fillId="0" borderId="29" xfId="3" applyNumberFormat="1" applyFont="1" applyFill="1" applyBorder="1" applyAlignment="1">
      <alignment horizontal="center" vertical="top" wrapText="1"/>
    </xf>
    <xf numFmtId="164" fontId="14" fillId="0" borderId="30" xfId="3" applyNumberFormat="1" applyFont="1" applyFill="1" applyBorder="1" applyAlignment="1">
      <alignment horizontal="center" vertical="top" wrapText="1"/>
    </xf>
    <xf numFmtId="166" fontId="14" fillId="11" borderId="20" xfId="3" applyNumberFormat="1" applyFont="1" applyFill="1" applyBorder="1" applyAlignment="1">
      <alignment horizontal="center" vertical="center" wrapText="1"/>
    </xf>
    <xf numFmtId="164" fontId="21" fillId="11" borderId="9" xfId="3" applyNumberFormat="1" applyFont="1" applyFill="1" applyBorder="1" applyAlignment="1">
      <alignment horizontal="center" vertical="center" wrapText="1"/>
    </xf>
    <xf numFmtId="164" fontId="21" fillId="11" borderId="11" xfId="3" applyNumberFormat="1" applyFont="1" applyFill="1" applyBorder="1" applyAlignment="1">
      <alignment horizontal="center" vertical="center" wrapText="1"/>
    </xf>
    <xf numFmtId="164" fontId="21" fillId="11" borderId="23" xfId="3" applyNumberFormat="1" applyFont="1" applyFill="1" applyBorder="1" applyAlignment="1">
      <alignment horizontal="center" vertical="top" wrapText="1"/>
    </xf>
    <xf numFmtId="164" fontId="21" fillId="11" borderId="11" xfId="3" applyNumberFormat="1" applyFont="1" applyFill="1" applyBorder="1" applyAlignment="1">
      <alignment horizontal="center" vertical="top" wrapText="1"/>
    </xf>
    <xf numFmtId="166" fontId="14" fillId="0" borderId="34" xfId="3" applyNumberFormat="1" applyFont="1" applyFill="1" applyBorder="1" applyAlignment="1">
      <alignment horizontal="left" vertical="center" wrapText="1"/>
    </xf>
    <xf numFmtId="166" fontId="14" fillId="0" borderId="27" xfId="3" applyNumberFormat="1" applyFont="1" applyFill="1" applyBorder="1" applyAlignment="1">
      <alignment horizontal="left" vertical="center" wrapText="1"/>
    </xf>
    <xf numFmtId="164" fontId="15" fillId="11" borderId="9" xfId="3" applyNumberFormat="1" applyFont="1" applyFill="1" applyBorder="1" applyAlignment="1">
      <alignment horizontal="center" vertical="center" wrapText="1"/>
    </xf>
    <xf numFmtId="164" fontId="15" fillId="11" borderId="20" xfId="3" applyNumberFormat="1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164" fontId="20" fillId="10" borderId="12" xfId="3" applyNumberFormat="1" applyFont="1" applyFill="1" applyBorder="1" applyAlignment="1">
      <alignment horizontal="center" vertical="center" wrapText="1"/>
    </xf>
    <xf numFmtId="164" fontId="20" fillId="10" borderId="14" xfId="3" applyNumberFormat="1" applyFont="1" applyFill="1" applyBorder="1" applyAlignment="1">
      <alignment horizontal="center" vertical="center" wrapText="1"/>
    </xf>
    <xf numFmtId="164" fontId="14" fillId="0" borderId="0" xfId="3" applyNumberFormat="1" applyFont="1" applyFill="1" applyBorder="1" applyAlignment="1">
      <alignment horizontal="center" vertical="top" wrapText="1"/>
    </xf>
    <xf numFmtId="164" fontId="14" fillId="0" borderId="17" xfId="3" applyNumberFormat="1" applyFont="1" applyFill="1" applyBorder="1" applyAlignment="1">
      <alignment horizontal="center" vertical="top" wrapText="1"/>
    </xf>
    <xf numFmtId="164" fontId="14" fillId="0" borderId="15" xfId="3" applyNumberFormat="1" applyFont="1" applyFill="1" applyBorder="1" applyAlignment="1">
      <alignment horizontal="center" vertical="top" wrapText="1"/>
    </xf>
    <xf numFmtId="164" fontId="21" fillId="11" borderId="9" xfId="3" applyNumberFormat="1" applyFont="1" applyFill="1" applyBorder="1" applyAlignment="1">
      <alignment horizontal="center" vertical="top" wrapText="1"/>
    </xf>
    <xf numFmtId="164" fontId="21" fillId="11" borderId="10" xfId="3" applyNumberFormat="1" applyFont="1" applyFill="1" applyBorder="1" applyAlignment="1">
      <alignment horizontal="center" vertical="top" wrapText="1"/>
    </xf>
    <xf numFmtId="164" fontId="21" fillId="11" borderId="20" xfId="3" applyNumberFormat="1" applyFont="1" applyFill="1" applyBorder="1" applyAlignment="1">
      <alignment horizontal="center" vertical="top" wrapText="1"/>
    </xf>
    <xf numFmtId="164" fontId="18" fillId="7" borderId="12" xfId="3" applyNumberFormat="1" applyFont="1" applyFill="1" applyBorder="1" applyAlignment="1">
      <alignment horizontal="center" vertical="center" wrapText="1"/>
    </xf>
    <xf numFmtId="164" fontId="18" fillId="7" borderId="13" xfId="3" applyNumberFormat="1" applyFont="1" applyFill="1" applyBorder="1" applyAlignment="1">
      <alignment horizontal="center" vertical="center" wrapText="1"/>
    </xf>
    <xf numFmtId="164" fontId="18" fillId="7" borderId="14" xfId="3" applyNumberFormat="1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164" fontId="14" fillId="0" borderId="26" xfId="3" applyNumberFormat="1" applyFont="1" applyFill="1" applyBorder="1" applyAlignment="1">
      <alignment horizontal="center" vertical="center" wrapText="1"/>
    </xf>
    <xf numFmtId="164" fontId="14" fillId="0" borderId="0" xfId="3" applyNumberFormat="1" applyFont="1" applyFill="1" applyBorder="1" applyAlignment="1">
      <alignment horizontal="center" vertical="center" wrapText="1"/>
    </xf>
    <xf numFmtId="164" fontId="14" fillId="0" borderId="32" xfId="3" applyNumberFormat="1" applyFont="1" applyFill="1" applyBorder="1" applyAlignment="1">
      <alignment horizontal="center" vertical="center" wrapText="1"/>
    </xf>
    <xf numFmtId="164" fontId="14" fillId="0" borderId="27" xfId="3" applyNumberFormat="1" applyFont="1" applyFill="1" applyBorder="1" applyAlignment="1">
      <alignment horizontal="center" vertical="center" wrapText="1"/>
    </xf>
    <xf numFmtId="164" fontId="14" fillId="0" borderId="16" xfId="3" applyNumberFormat="1" applyFont="1" applyFill="1" applyBorder="1" applyAlignment="1">
      <alignment horizontal="center" vertical="center" wrapText="1"/>
    </xf>
    <xf numFmtId="164" fontId="14" fillId="0" borderId="33" xfId="3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49" fontId="10" fillId="0" borderId="2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6" borderId="6" xfId="3" applyNumberFormat="1" applyFont="1" applyFill="1" applyBorder="1" applyAlignment="1">
      <alignment horizontal="center" vertical="center" wrapText="1"/>
    </xf>
    <xf numFmtId="164" fontId="12" fillId="6" borderId="7" xfId="3" applyNumberFormat="1" applyFont="1" applyFill="1" applyBorder="1" applyAlignment="1">
      <alignment horizontal="center" vertical="center" wrapText="1"/>
    </xf>
    <xf numFmtId="164" fontId="12" fillId="6" borderId="8" xfId="3" applyNumberFormat="1" applyFont="1" applyFill="1" applyBorder="1" applyAlignment="1">
      <alignment horizontal="center" vertical="center" wrapText="1"/>
    </xf>
    <xf numFmtId="164" fontId="0" fillId="0" borderId="9" xfId="3" applyNumberFormat="1" applyFont="1" applyBorder="1" applyAlignment="1">
      <alignment horizontal="left" vertical="top" wrapText="1"/>
    </xf>
    <xf numFmtId="164" fontId="1" fillId="0" borderId="10" xfId="3" applyNumberFormat="1" applyFont="1" applyBorder="1" applyAlignment="1">
      <alignment horizontal="left" vertical="top" wrapText="1"/>
    </xf>
    <xf numFmtId="164" fontId="1" fillId="0" borderId="11" xfId="3" applyNumberFormat="1" applyFont="1" applyBorder="1" applyAlignment="1">
      <alignment horizontal="left" vertical="top" wrapText="1"/>
    </xf>
  </cellXfs>
  <cellStyles count="7">
    <cellStyle name="20% - Colore 1" xfId="1" builtinId="30"/>
    <cellStyle name="Gut 2" xfId="6"/>
    <cellStyle name="Neutral 2" xfId="5"/>
    <cellStyle name="Normale" xfId="0" builtinId="0"/>
    <cellStyle name="Schlecht 2" xfId="4"/>
    <cellStyle name="Standard 2" xfId="3"/>
    <cellStyle name="Standard 4" xfId="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46"/>
  <sheetViews>
    <sheetView showGridLines="0" tabSelected="1" zoomScaleNormal="100" workbookViewId="0">
      <selection sqref="A1:C1"/>
    </sheetView>
  </sheetViews>
  <sheetFormatPr defaultColWidth="11.5703125" defaultRowHeight="12" outlineLevelCol="1" x14ac:dyDescent="0.2"/>
  <cols>
    <col min="1" max="1" width="3.85546875" style="7" customWidth="1"/>
    <col min="2" max="2" width="35.7109375" style="8" customWidth="1"/>
    <col min="3" max="6" width="16.85546875" style="8" customWidth="1"/>
    <col min="7" max="7" width="1" style="8" customWidth="1"/>
    <col min="8" max="8" width="38.5703125" style="8" customWidth="1"/>
    <col min="9" max="9" width="17.85546875" style="8" customWidth="1"/>
    <col min="10" max="10" width="18.7109375" style="8" customWidth="1"/>
    <col min="11" max="11" width="82.42578125" style="8" customWidth="1"/>
    <col min="12" max="12" width="1.140625" style="8" customWidth="1"/>
    <col min="13" max="14" width="28.5703125" style="8" hidden="1" customWidth="1" outlineLevel="1"/>
    <col min="15" max="15" width="50" style="8" hidden="1" customWidth="1" outlineLevel="1"/>
    <col min="16" max="16" width="52.28515625" style="11" customWidth="1" collapsed="1"/>
    <col min="17" max="159" width="11.5703125" style="11"/>
    <col min="160" max="16384" width="11.5703125" style="8"/>
  </cols>
  <sheetData>
    <row r="1" spans="1:163" s="1" customFormat="1" ht="15.75" x14ac:dyDescent="0.25">
      <c r="A1" s="205" t="s">
        <v>14</v>
      </c>
      <c r="B1" s="205"/>
      <c r="C1" s="205"/>
      <c r="H1" s="2" t="s">
        <v>13</v>
      </c>
    </row>
    <row r="2" spans="1:163" s="1" customFormat="1" ht="15.75" x14ac:dyDescent="0.25">
      <c r="A2" s="3"/>
      <c r="B2" s="4" t="s">
        <v>15</v>
      </c>
      <c r="K2"/>
    </row>
    <row r="3" spans="1:163" s="1" customFormat="1" ht="5.25" customHeight="1" thickBot="1" x14ac:dyDescent="0.25">
      <c r="A3" s="5"/>
      <c r="K3"/>
    </row>
    <row r="4" spans="1:163" s="1" customFormat="1" ht="15" customHeight="1" x14ac:dyDescent="0.2">
      <c r="A4" s="5"/>
      <c r="B4" s="130" t="s">
        <v>12</v>
      </c>
      <c r="C4" s="206"/>
      <c r="D4" s="207"/>
      <c r="E4" s="207"/>
      <c r="F4" s="207"/>
      <c r="G4" s="207"/>
      <c r="H4" s="208"/>
      <c r="I4"/>
      <c r="J4" s="209" t="s">
        <v>20</v>
      </c>
      <c r="K4" s="209"/>
    </row>
    <row r="5" spans="1:163" s="1" customFormat="1" ht="15.75" thickBot="1" x14ac:dyDescent="0.25">
      <c r="A5" s="5"/>
      <c r="B5" s="6" t="s">
        <v>72</v>
      </c>
      <c r="C5" s="210"/>
      <c r="D5" s="211"/>
      <c r="E5" s="211"/>
      <c r="F5" s="211"/>
      <c r="G5" s="211"/>
      <c r="H5" s="212"/>
      <c r="I5"/>
      <c r="J5" s="209"/>
      <c r="K5" s="209"/>
    </row>
    <row r="6" spans="1:163" ht="5.25" customHeight="1" x14ac:dyDescent="0.2">
      <c r="D6" s="9"/>
      <c r="F6" s="9"/>
      <c r="J6" s="9"/>
      <c r="N6" s="9"/>
      <c r="P6" s="9"/>
      <c r="Q6" s="10"/>
      <c r="R6" s="9"/>
      <c r="S6" s="8"/>
      <c r="FD6" s="11"/>
      <c r="FE6" s="11"/>
      <c r="FF6" s="11"/>
      <c r="FG6" s="11"/>
    </row>
    <row r="7" spans="1:163" s="14" customFormat="1" ht="15.75" x14ac:dyDescent="0.2">
      <c r="A7" s="12"/>
      <c r="B7" s="13"/>
      <c r="E7" s="15" t="s">
        <v>17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</row>
    <row r="8" spans="1:163" s="23" customFormat="1" ht="39" customHeight="1" x14ac:dyDescent="0.2">
      <c r="A8" s="17"/>
      <c r="B8" s="18" t="s">
        <v>16</v>
      </c>
      <c r="C8" s="19"/>
      <c r="D8" s="20" t="s">
        <v>19</v>
      </c>
      <c r="E8" s="213" t="s">
        <v>18</v>
      </c>
      <c r="F8" s="214"/>
      <c r="G8" s="214"/>
      <c r="H8" s="214"/>
      <c r="I8" s="214"/>
      <c r="J8" s="214"/>
      <c r="K8" s="215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</row>
    <row r="9" spans="1:163" ht="5.25" customHeight="1" thickBot="1" x14ac:dyDescent="0.25">
      <c r="D9" s="9"/>
      <c r="F9" s="9"/>
      <c r="J9" s="9"/>
      <c r="N9" s="9"/>
      <c r="P9" s="9"/>
      <c r="Q9" s="10"/>
      <c r="R9" s="9"/>
      <c r="S9" s="8"/>
      <c r="FD9" s="11"/>
      <c r="FE9" s="11"/>
      <c r="FF9" s="11"/>
      <c r="FG9" s="11"/>
    </row>
    <row r="10" spans="1:163" ht="36" customHeight="1" thickBot="1" x14ac:dyDescent="0.3">
      <c r="B10" s="193" t="s">
        <v>21</v>
      </c>
      <c r="C10" s="194"/>
      <c r="D10" s="194"/>
      <c r="E10" s="194"/>
      <c r="F10" s="195"/>
      <c r="G10" s="24"/>
      <c r="H10" s="196" t="s">
        <v>39</v>
      </c>
      <c r="I10" s="197"/>
      <c r="J10" s="197"/>
      <c r="K10" s="198"/>
      <c r="L10" s="25"/>
      <c r="M10" s="182" t="s">
        <v>0</v>
      </c>
      <c r="N10" s="183"/>
      <c r="O10" s="184"/>
      <c r="P10" s="26"/>
      <c r="Q10" s="26"/>
      <c r="R10" s="9"/>
      <c r="S10" s="8"/>
      <c r="FD10" s="11"/>
      <c r="FE10" s="11"/>
      <c r="FF10" s="11"/>
      <c r="FG10" s="11"/>
    </row>
    <row r="11" spans="1:163" ht="5.25" customHeight="1" thickBot="1" x14ac:dyDescent="0.25">
      <c r="B11" s="27"/>
      <c r="C11" s="28"/>
      <c r="D11" s="29"/>
      <c r="E11" s="28"/>
      <c r="F11" s="30"/>
      <c r="H11" s="31"/>
      <c r="I11" s="28"/>
      <c r="J11" s="29"/>
      <c r="K11" s="32"/>
      <c r="M11" s="27"/>
      <c r="N11" s="29"/>
      <c r="O11" s="32"/>
      <c r="P11" s="9"/>
      <c r="Q11" s="10"/>
      <c r="R11" s="9"/>
      <c r="S11" s="8"/>
      <c r="FD11" s="11"/>
      <c r="FE11" s="11"/>
      <c r="FF11" s="11"/>
      <c r="FG11" s="11"/>
    </row>
    <row r="12" spans="1:163" ht="37.5" customHeight="1" thickBot="1" x14ac:dyDescent="0.25">
      <c r="B12" s="27"/>
      <c r="C12" s="185" t="s">
        <v>22</v>
      </c>
      <c r="D12" s="186"/>
      <c r="E12" s="185" t="s">
        <v>23</v>
      </c>
      <c r="F12" s="186"/>
      <c r="G12" s="187"/>
      <c r="H12" s="31"/>
      <c r="I12" s="185" t="s">
        <v>40</v>
      </c>
      <c r="J12" s="186"/>
      <c r="L12" s="188"/>
      <c r="M12" s="185" t="s">
        <v>1</v>
      </c>
      <c r="N12" s="186"/>
      <c r="O12" s="30"/>
    </row>
    <row r="13" spans="1:163" s="15" customFormat="1" ht="24" x14ac:dyDescent="0.2">
      <c r="A13" s="33"/>
      <c r="B13" s="34"/>
      <c r="C13" s="35" t="s">
        <v>24</v>
      </c>
      <c r="D13" s="36" t="s">
        <v>25</v>
      </c>
      <c r="E13" s="35" t="s">
        <v>24</v>
      </c>
      <c r="F13" s="37" t="s">
        <v>25</v>
      </c>
      <c r="G13" s="187"/>
      <c r="H13" s="38"/>
      <c r="I13" s="35" t="s">
        <v>46</v>
      </c>
      <c r="J13" s="134" t="s">
        <v>54</v>
      </c>
      <c r="K13" s="39" t="s">
        <v>48</v>
      </c>
      <c r="L13" s="189"/>
      <c r="M13" s="40" t="s">
        <v>2</v>
      </c>
      <c r="N13" s="41" t="s">
        <v>3</v>
      </c>
      <c r="O13" s="37" t="s">
        <v>4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</row>
    <row r="14" spans="1:163" s="46" customFormat="1" ht="12.75" customHeight="1" x14ac:dyDescent="0.2">
      <c r="A14" s="43">
        <v>1</v>
      </c>
      <c r="B14" s="44" t="s">
        <v>31</v>
      </c>
      <c r="C14" s="190"/>
      <c r="D14" s="191"/>
      <c r="E14" s="190"/>
      <c r="F14" s="192"/>
      <c r="G14" s="187"/>
      <c r="H14" s="44" t="s">
        <v>31</v>
      </c>
      <c r="I14" s="190"/>
      <c r="J14" s="177"/>
      <c r="K14" s="45"/>
      <c r="L14" s="188"/>
      <c r="M14" s="176"/>
      <c r="N14" s="191"/>
      <c r="O14" s="19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</row>
    <row r="15" spans="1:163" s="55" customFormat="1" ht="12.75" customHeight="1" x14ac:dyDescent="0.2">
      <c r="A15" s="47">
        <v>1.1000000000000001</v>
      </c>
      <c r="B15" s="48" t="s">
        <v>26</v>
      </c>
      <c r="C15" s="49">
        <v>0</v>
      </c>
      <c r="D15" s="199"/>
      <c r="E15" s="49">
        <v>0</v>
      </c>
      <c r="F15" s="202"/>
      <c r="G15" s="187"/>
      <c r="H15" s="50" t="s">
        <v>41</v>
      </c>
      <c r="I15" s="51">
        <v>0</v>
      </c>
      <c r="J15" s="157"/>
      <c r="K15" s="52"/>
      <c r="L15" s="188"/>
      <c r="M15" s="53">
        <v>0</v>
      </c>
      <c r="N15" s="170"/>
      <c r="O15" s="5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</row>
    <row r="16" spans="1:163" s="55" customFormat="1" ht="12.75" customHeight="1" x14ac:dyDescent="0.2">
      <c r="A16" s="47">
        <v>1.2</v>
      </c>
      <c r="B16" s="48" t="s">
        <v>27</v>
      </c>
      <c r="C16" s="49">
        <v>0</v>
      </c>
      <c r="D16" s="200"/>
      <c r="E16" s="49">
        <v>0</v>
      </c>
      <c r="F16" s="203"/>
      <c r="G16" s="187"/>
      <c r="H16" s="50" t="s">
        <v>27</v>
      </c>
      <c r="I16" s="51">
        <v>0</v>
      </c>
      <c r="J16" s="158"/>
      <c r="K16" s="52"/>
      <c r="L16" s="188"/>
      <c r="M16" s="53">
        <v>0</v>
      </c>
      <c r="N16" s="171"/>
      <c r="O16" s="5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</row>
    <row r="17" spans="1:159" s="55" customFormat="1" ht="12.75" customHeight="1" x14ac:dyDescent="0.2">
      <c r="A17" s="47">
        <v>1.3</v>
      </c>
      <c r="B17" s="48" t="s">
        <v>28</v>
      </c>
      <c r="C17" s="49">
        <v>0</v>
      </c>
      <c r="D17" s="200"/>
      <c r="E17" s="49">
        <v>0</v>
      </c>
      <c r="F17" s="203"/>
      <c r="G17" s="187"/>
      <c r="H17" s="50" t="s">
        <v>28</v>
      </c>
      <c r="I17" s="51">
        <v>0</v>
      </c>
      <c r="J17" s="158"/>
      <c r="K17" s="52"/>
      <c r="L17" s="188"/>
      <c r="M17" s="53">
        <v>0</v>
      </c>
      <c r="N17" s="171"/>
      <c r="O17" s="5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</row>
    <row r="18" spans="1:159" s="55" customFormat="1" ht="48" x14ac:dyDescent="0.2">
      <c r="A18" s="47">
        <v>1.4</v>
      </c>
      <c r="B18" s="85" t="s">
        <v>29</v>
      </c>
      <c r="C18" s="49">
        <v>0</v>
      </c>
      <c r="D18" s="200"/>
      <c r="E18" s="49">
        <v>0</v>
      </c>
      <c r="F18" s="203"/>
      <c r="G18" s="187"/>
      <c r="H18" s="85" t="s">
        <v>29</v>
      </c>
      <c r="I18" s="51">
        <v>0</v>
      </c>
      <c r="J18" s="158"/>
      <c r="K18" s="52" t="s">
        <v>62</v>
      </c>
      <c r="L18" s="188"/>
      <c r="M18" s="53">
        <v>0</v>
      </c>
      <c r="N18" s="172"/>
      <c r="O18" s="5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</row>
    <row r="19" spans="1:159" s="55" customFormat="1" ht="12.75" customHeight="1" x14ac:dyDescent="0.2">
      <c r="A19" s="56">
        <v>1.5</v>
      </c>
      <c r="B19" s="57" t="s">
        <v>30</v>
      </c>
      <c r="C19" s="49">
        <v>0</v>
      </c>
      <c r="D19" s="201"/>
      <c r="E19" s="49">
        <v>0</v>
      </c>
      <c r="F19" s="204"/>
      <c r="G19" s="187"/>
      <c r="H19" s="50" t="s">
        <v>42</v>
      </c>
      <c r="I19" s="51">
        <v>0</v>
      </c>
      <c r="J19" s="158"/>
      <c r="K19" s="52"/>
      <c r="L19" s="188"/>
      <c r="M19" s="53">
        <v>0</v>
      </c>
      <c r="N19" s="58"/>
      <c r="O19" s="5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</row>
    <row r="20" spans="1:159" s="55" customFormat="1" ht="24" x14ac:dyDescent="0.2">
      <c r="A20" s="56">
        <v>1.6</v>
      </c>
      <c r="B20" s="133" t="s">
        <v>71</v>
      </c>
      <c r="C20" s="49">
        <v>0</v>
      </c>
      <c r="D20" s="59"/>
      <c r="E20" s="49">
        <v>0</v>
      </c>
      <c r="F20" s="59"/>
      <c r="G20" s="187"/>
      <c r="H20" s="50" t="s">
        <v>43</v>
      </c>
      <c r="I20" s="51">
        <v>0</v>
      </c>
      <c r="J20" s="159"/>
      <c r="K20" s="52" t="s">
        <v>63</v>
      </c>
      <c r="L20" s="188"/>
      <c r="M20" s="53">
        <v>0</v>
      </c>
      <c r="N20" s="58"/>
      <c r="O20" s="5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</row>
    <row r="21" spans="1:159" s="55" customFormat="1" ht="12.75" customHeight="1" x14ac:dyDescent="0.2">
      <c r="A21" s="60">
        <v>2</v>
      </c>
      <c r="B21" s="126"/>
      <c r="C21" s="136">
        <f>SUM(C15:C20)</f>
        <v>0</v>
      </c>
      <c r="D21" s="137"/>
      <c r="E21" s="168">
        <f>SUM(E15:E20)</f>
        <v>0</v>
      </c>
      <c r="F21" s="173"/>
      <c r="G21" s="187"/>
      <c r="H21" s="44" t="s">
        <v>44</v>
      </c>
      <c r="I21" s="174"/>
      <c r="J21" s="175"/>
      <c r="K21" s="45"/>
      <c r="L21" s="188"/>
      <c r="M21" s="176"/>
      <c r="N21" s="177"/>
      <c r="O21" s="6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</row>
    <row r="22" spans="1:159" s="55" customFormat="1" ht="24" x14ac:dyDescent="0.2">
      <c r="A22" s="56">
        <v>2.1</v>
      </c>
      <c r="B22" s="62"/>
      <c r="C22" s="63"/>
      <c r="D22" s="64"/>
      <c r="E22" s="178"/>
      <c r="F22" s="179"/>
      <c r="G22" s="187"/>
      <c r="H22" s="50" t="s">
        <v>45</v>
      </c>
      <c r="I22" s="49">
        <v>0</v>
      </c>
      <c r="J22" s="65"/>
      <c r="K22" s="52" t="s">
        <v>64</v>
      </c>
      <c r="L22" s="188"/>
      <c r="M22" s="53">
        <v>0</v>
      </c>
      <c r="N22" s="58"/>
      <c r="O22" s="5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</row>
    <row r="23" spans="1:159" s="46" customFormat="1" ht="12.75" customHeight="1" x14ac:dyDescent="0.2">
      <c r="A23" s="60">
        <v>3</v>
      </c>
      <c r="B23" s="128"/>
      <c r="C23" s="127"/>
      <c r="D23" s="129"/>
      <c r="E23" s="180"/>
      <c r="F23" s="181"/>
      <c r="G23" s="187"/>
      <c r="H23" s="44" t="s">
        <v>49</v>
      </c>
      <c r="I23" s="174"/>
      <c r="J23" s="175"/>
      <c r="K23" s="45"/>
      <c r="L23" s="188"/>
      <c r="M23" s="176"/>
      <c r="N23" s="177"/>
      <c r="O23" s="6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1:159" s="55" customFormat="1" ht="12.75" customHeight="1" x14ac:dyDescent="0.2">
      <c r="A24" s="56">
        <v>3.1</v>
      </c>
      <c r="B24" s="66"/>
      <c r="C24" s="165"/>
      <c r="D24" s="166"/>
      <c r="E24" s="165"/>
      <c r="F24" s="167"/>
      <c r="G24" s="187"/>
      <c r="H24" s="50" t="s">
        <v>50</v>
      </c>
      <c r="I24" s="67"/>
      <c r="J24" s="49">
        <v>0</v>
      </c>
      <c r="K24" s="52" t="s">
        <v>51</v>
      </c>
      <c r="L24" s="188"/>
      <c r="M24" s="68"/>
      <c r="N24" s="69">
        <v>0</v>
      </c>
      <c r="O24" s="5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</row>
    <row r="25" spans="1:159" s="46" customFormat="1" ht="12.75" customHeight="1" x14ac:dyDescent="0.2">
      <c r="A25" s="60">
        <v>4</v>
      </c>
      <c r="B25" s="70" t="s">
        <v>32</v>
      </c>
      <c r="C25" s="168"/>
      <c r="D25" s="169"/>
      <c r="E25" s="168"/>
      <c r="F25" s="173"/>
      <c r="G25" s="187"/>
      <c r="H25" s="44" t="s">
        <v>47</v>
      </c>
      <c r="I25" s="174"/>
      <c r="J25" s="175"/>
      <c r="K25" s="45"/>
      <c r="L25" s="188"/>
      <c r="M25" s="176"/>
      <c r="N25" s="177"/>
      <c r="O25" s="61"/>
      <c r="P25" s="71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1:159" s="55" customFormat="1" ht="48" x14ac:dyDescent="0.2">
      <c r="A26" s="72">
        <v>4.0999999999999996</v>
      </c>
      <c r="B26" s="73" t="s">
        <v>33</v>
      </c>
      <c r="C26" s="157"/>
      <c r="D26" s="74">
        <v>0</v>
      </c>
      <c r="E26" s="157"/>
      <c r="F26" s="75">
        <v>0</v>
      </c>
      <c r="G26" s="187"/>
      <c r="H26" s="160" t="s">
        <v>54</v>
      </c>
      <c r="I26" s="157"/>
      <c r="J26" s="76">
        <v>0</v>
      </c>
      <c r="K26" s="77" t="s">
        <v>52</v>
      </c>
      <c r="L26" s="188"/>
      <c r="M26" s="162"/>
      <c r="N26" s="78">
        <v>0</v>
      </c>
      <c r="O26" s="5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</row>
    <row r="27" spans="1:159" s="55" customFormat="1" ht="24" x14ac:dyDescent="0.2">
      <c r="A27" s="72">
        <v>4.2</v>
      </c>
      <c r="B27" s="48" t="s">
        <v>34</v>
      </c>
      <c r="C27" s="158"/>
      <c r="D27" s="74">
        <v>0</v>
      </c>
      <c r="E27" s="158"/>
      <c r="F27" s="75">
        <v>0</v>
      </c>
      <c r="G27" s="187"/>
      <c r="H27" s="160"/>
      <c r="I27" s="158"/>
      <c r="J27" s="76">
        <v>0</v>
      </c>
      <c r="K27" s="52" t="s">
        <v>53</v>
      </c>
      <c r="L27" s="188"/>
      <c r="M27" s="163"/>
      <c r="N27" s="78">
        <v>0</v>
      </c>
      <c r="O27" s="5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</row>
    <row r="28" spans="1:159" s="55" customFormat="1" ht="36" x14ac:dyDescent="0.2">
      <c r="A28" s="72">
        <v>4.3</v>
      </c>
      <c r="B28" s="48" t="s">
        <v>35</v>
      </c>
      <c r="C28" s="158"/>
      <c r="D28" s="74">
        <v>0</v>
      </c>
      <c r="E28" s="158"/>
      <c r="F28" s="75">
        <v>0</v>
      </c>
      <c r="G28" s="187"/>
      <c r="H28" s="160"/>
      <c r="I28" s="158"/>
      <c r="J28" s="76">
        <v>0</v>
      </c>
      <c r="K28" s="79" t="s">
        <v>65</v>
      </c>
      <c r="L28" s="188"/>
      <c r="M28" s="163"/>
      <c r="N28" s="78">
        <v>0</v>
      </c>
      <c r="O28" s="5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</row>
    <row r="29" spans="1:159" s="55" customFormat="1" ht="36" x14ac:dyDescent="0.2">
      <c r="A29" s="72">
        <v>4.4000000000000004</v>
      </c>
      <c r="B29" s="48" t="s">
        <v>36</v>
      </c>
      <c r="C29" s="158"/>
      <c r="D29" s="74">
        <v>0</v>
      </c>
      <c r="E29" s="158"/>
      <c r="F29" s="75">
        <v>0</v>
      </c>
      <c r="G29" s="187"/>
      <c r="H29" s="161"/>
      <c r="I29" s="158"/>
      <c r="J29" s="76">
        <v>0</v>
      </c>
      <c r="K29" s="52" t="s">
        <v>66</v>
      </c>
      <c r="L29" s="188"/>
      <c r="M29" s="163"/>
      <c r="N29" s="78">
        <v>0</v>
      </c>
      <c r="O29" s="5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</row>
    <row r="30" spans="1:159" s="55" customFormat="1" ht="52.5" customHeight="1" x14ac:dyDescent="0.2">
      <c r="A30" s="72">
        <v>4.5</v>
      </c>
      <c r="B30" s="48" t="s">
        <v>37</v>
      </c>
      <c r="C30" s="158"/>
      <c r="D30" s="74">
        <v>0</v>
      </c>
      <c r="E30" s="158"/>
      <c r="F30" s="75">
        <v>0</v>
      </c>
      <c r="G30" s="187"/>
      <c r="H30" s="80" t="s">
        <v>55</v>
      </c>
      <c r="I30" s="158"/>
      <c r="J30" s="76">
        <v>0</v>
      </c>
      <c r="K30" s="52" t="s">
        <v>73</v>
      </c>
      <c r="L30" s="188"/>
      <c r="M30" s="163"/>
      <c r="N30" s="78">
        <v>0</v>
      </c>
      <c r="O30" s="5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</row>
    <row r="31" spans="1:159" s="55" customFormat="1" ht="12.75" customHeight="1" x14ac:dyDescent="0.2">
      <c r="A31" s="72">
        <v>4.5999999999999996</v>
      </c>
      <c r="B31" s="120"/>
      <c r="C31" s="158"/>
      <c r="D31" s="132">
        <f>SUM(D26:D30)</f>
        <v>0</v>
      </c>
      <c r="E31" s="158"/>
      <c r="F31" s="131">
        <f>SUM(F26:F30)</f>
        <v>0</v>
      </c>
      <c r="G31" s="187"/>
      <c r="H31" s="50" t="s">
        <v>56</v>
      </c>
      <c r="I31" s="158"/>
      <c r="J31" s="76">
        <v>0</v>
      </c>
      <c r="K31" s="52" t="s">
        <v>67</v>
      </c>
      <c r="L31" s="188"/>
      <c r="M31" s="163"/>
      <c r="N31" s="78">
        <v>0</v>
      </c>
      <c r="O31" s="5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</row>
    <row r="32" spans="1:159" s="55" customFormat="1" ht="12.75" customHeight="1" x14ac:dyDescent="0.2">
      <c r="A32" s="81">
        <v>4.7</v>
      </c>
      <c r="B32" s="121"/>
      <c r="C32" s="158"/>
      <c r="D32" s="122"/>
      <c r="E32" s="158"/>
      <c r="F32" s="123"/>
      <c r="G32" s="187"/>
      <c r="H32" s="50" t="s">
        <v>57</v>
      </c>
      <c r="I32" s="158"/>
      <c r="J32" s="76">
        <v>0</v>
      </c>
      <c r="K32" s="52"/>
      <c r="L32" s="188"/>
      <c r="M32" s="163"/>
      <c r="N32" s="78">
        <v>0</v>
      </c>
      <c r="O32" s="5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</row>
    <row r="33" spans="1:159" s="55" customFormat="1" ht="12.75" customHeight="1" x14ac:dyDescent="0.2">
      <c r="A33" s="81">
        <v>4.8</v>
      </c>
      <c r="B33" s="121"/>
      <c r="C33" s="158"/>
      <c r="D33" s="122"/>
      <c r="E33" s="158"/>
      <c r="F33" s="123"/>
      <c r="G33" s="187"/>
      <c r="H33" s="50" t="s">
        <v>58</v>
      </c>
      <c r="I33" s="158"/>
      <c r="J33" s="76">
        <v>0</v>
      </c>
      <c r="K33" s="52"/>
      <c r="L33" s="188"/>
      <c r="M33" s="163"/>
      <c r="N33" s="78">
        <v>0</v>
      </c>
      <c r="O33" s="5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</row>
    <row r="34" spans="1:159" s="55" customFormat="1" ht="16.5" customHeight="1" x14ac:dyDescent="0.2">
      <c r="A34" s="81">
        <v>4.9000000000000004</v>
      </c>
      <c r="B34" s="124" t="s">
        <v>38</v>
      </c>
      <c r="C34" s="159"/>
      <c r="D34" s="74">
        <f>C21-D31</f>
        <v>0</v>
      </c>
      <c r="E34" s="159"/>
      <c r="F34" s="125">
        <f>E21-F31</f>
        <v>0</v>
      </c>
      <c r="G34" s="187"/>
      <c r="H34" s="50" t="s">
        <v>59</v>
      </c>
      <c r="I34" s="159"/>
      <c r="J34" s="76">
        <v>0</v>
      </c>
      <c r="K34" s="77" t="s">
        <v>68</v>
      </c>
      <c r="L34" s="188"/>
      <c r="M34" s="164"/>
      <c r="N34" s="78">
        <v>0</v>
      </c>
      <c r="O34" s="5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</row>
    <row r="35" spans="1:159" s="46" customFormat="1" ht="12.75" customHeight="1" x14ac:dyDescent="0.2">
      <c r="A35" s="138"/>
      <c r="B35" s="141"/>
      <c r="C35" s="144"/>
      <c r="D35" s="145"/>
      <c r="E35" s="145"/>
      <c r="F35" s="150"/>
      <c r="G35" s="187"/>
      <c r="H35" s="44"/>
      <c r="I35" s="82"/>
      <c r="J35" s="83"/>
      <c r="K35" s="45"/>
      <c r="L35" s="188"/>
      <c r="M35" s="84"/>
      <c r="N35" s="83"/>
      <c r="O35" s="61"/>
      <c r="P35" s="11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</row>
    <row r="36" spans="1:159" s="55" customFormat="1" ht="12.75" customHeight="1" x14ac:dyDescent="0.2">
      <c r="A36" s="139"/>
      <c r="B36" s="142"/>
      <c r="C36" s="146"/>
      <c r="D36" s="147"/>
      <c r="E36" s="147"/>
      <c r="F36" s="151"/>
      <c r="G36" s="187"/>
      <c r="H36" s="85" t="s">
        <v>46</v>
      </c>
      <c r="I36" s="86">
        <f>SUM(I15:I22)</f>
        <v>0</v>
      </c>
      <c r="J36" s="87"/>
      <c r="K36" s="88" t="s">
        <v>69</v>
      </c>
      <c r="L36" s="188"/>
      <c r="M36" s="89">
        <f>SUM(M15:M22)</f>
        <v>0</v>
      </c>
      <c r="N36" s="90"/>
      <c r="O36" s="5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</row>
    <row r="37" spans="1:159" s="55" customFormat="1" ht="12.75" x14ac:dyDescent="0.2">
      <c r="A37" s="139"/>
      <c r="B37" s="142"/>
      <c r="C37" s="146"/>
      <c r="D37" s="147"/>
      <c r="E37" s="147"/>
      <c r="F37" s="151"/>
      <c r="G37" s="187"/>
      <c r="H37" s="85" t="s">
        <v>54</v>
      </c>
      <c r="I37" s="91"/>
      <c r="J37" s="92">
        <f>SUM(J24:J34)</f>
        <v>0</v>
      </c>
      <c r="K37" s="88" t="s">
        <v>70</v>
      </c>
      <c r="L37" s="188"/>
      <c r="M37" s="93"/>
      <c r="N37" s="94">
        <f>SUM(N24:N34)</f>
        <v>0</v>
      </c>
      <c r="O37" s="5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</row>
    <row r="38" spans="1:159" s="46" customFormat="1" ht="12.75" customHeight="1" thickBot="1" x14ac:dyDescent="0.25">
      <c r="A38" s="140"/>
      <c r="B38" s="143"/>
      <c r="C38" s="148"/>
      <c r="D38" s="149"/>
      <c r="E38" s="149"/>
      <c r="F38" s="152"/>
      <c r="G38" s="187"/>
      <c r="H38" s="153" t="s">
        <v>60</v>
      </c>
      <c r="I38" s="154"/>
      <c r="J38" s="95" t="str">
        <f>IF(I36-J37&lt;=0,"Nessun danno",I36-J37)</f>
        <v>Nessun danno</v>
      </c>
      <c r="K38" s="96" t="s">
        <v>70</v>
      </c>
      <c r="L38" s="188"/>
      <c r="M38" s="97"/>
      <c r="N38" s="98" t="str">
        <f>IF(M36-N37&lt;=0,"kein anrechenbarer Schaden",M36-N37)</f>
        <v>kein anrechenbarer Schaden</v>
      </c>
      <c r="O38" s="99" t="s">
        <v>5</v>
      </c>
      <c r="P38" s="1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1:159" s="105" customFormat="1" ht="28.5" customHeight="1" thickBot="1" x14ac:dyDescent="0.25">
      <c r="A39"/>
      <c r="B39"/>
      <c r="C39"/>
      <c r="D39"/>
      <c r="E39"/>
      <c r="F39"/>
      <c r="G39"/>
      <c r="H39" s="155" t="s">
        <v>61</v>
      </c>
      <c r="I39" s="156"/>
      <c r="J39" s="100" t="str">
        <f>IF(ISBLANK(C8),"n/a",(J38/360*C8))</f>
        <v>n/a</v>
      </c>
      <c r="K39" s="101" t="s">
        <v>69</v>
      </c>
      <c r="L39"/>
      <c r="M39" s="27"/>
      <c r="N39" s="102" t="str">
        <f>IF(ISBLANK(C8),"n/a",(N38/360*C8))</f>
        <v>n/a</v>
      </c>
      <c r="O39" s="103" t="s">
        <v>6</v>
      </c>
      <c r="P39" s="11"/>
      <c r="Q39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</row>
    <row r="40" spans="1:159" ht="15.75" thickBot="1" x14ac:dyDescent="0.25">
      <c r="K40" s="106"/>
      <c r="M40" s="107"/>
      <c r="N40" s="108" t="e">
        <f>IF(ISBLANK(C8),N38*0.8,N39*0.8)</f>
        <v>#VALUE!</v>
      </c>
      <c r="O40" s="109" t="s">
        <v>7</v>
      </c>
    </row>
    <row r="41" spans="1:159" s="111" customFormat="1" ht="3.6" customHeight="1" x14ac:dyDescent="0.2">
      <c r="A41" s="110"/>
      <c r="D41" s="112"/>
      <c r="F41" s="112"/>
      <c r="J41" s="112"/>
      <c r="M41" s="8"/>
      <c r="N41" s="8"/>
      <c r="O41" s="8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</row>
    <row r="42" spans="1:159" ht="15" x14ac:dyDescent="0.2">
      <c r="D42" s="113"/>
      <c r="F42" s="113"/>
      <c r="J42" s="113"/>
      <c r="M42" s="135" t="s">
        <v>8</v>
      </c>
      <c r="N42" s="114" t="s">
        <v>9</v>
      </c>
      <c r="O42" s="115"/>
    </row>
    <row r="43" spans="1:159" s="111" customFormat="1" ht="5.25" customHeight="1" x14ac:dyDescent="0.2">
      <c r="A43" s="110"/>
      <c r="D43" s="112"/>
      <c r="F43" s="112"/>
      <c r="J43" s="112"/>
      <c r="M43" s="135"/>
      <c r="N43" s="11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</row>
    <row r="44" spans="1:159" x14ac:dyDescent="0.2">
      <c r="D44" s="113"/>
      <c r="F44" s="113"/>
      <c r="J44" s="113"/>
      <c r="M44" s="135"/>
      <c r="N44" s="114" t="s">
        <v>10</v>
      </c>
      <c r="O44" s="117"/>
    </row>
    <row r="45" spans="1:159" ht="5.25" customHeight="1" x14ac:dyDescent="0.2">
      <c r="M45" s="135"/>
      <c r="N45" s="116"/>
      <c r="O45" s="111"/>
    </row>
    <row r="46" spans="1:159" ht="24.75" customHeight="1" x14ac:dyDescent="0.2">
      <c r="A46"/>
      <c r="B46"/>
      <c r="C46"/>
      <c r="D46"/>
      <c r="E46"/>
      <c r="F46"/>
      <c r="G46"/>
      <c r="H46"/>
      <c r="I46"/>
      <c r="J46"/>
      <c r="K46" s="11"/>
      <c r="L46" s="11"/>
      <c r="M46" s="135"/>
      <c r="N46" s="118" t="s">
        <v>11</v>
      </c>
      <c r="O46" s="119"/>
      <c r="ET46" s="8"/>
      <c r="EU46" s="8"/>
      <c r="EV46" s="8"/>
      <c r="EW46" s="8"/>
      <c r="EX46" s="8"/>
      <c r="EY46" s="8"/>
      <c r="EZ46" s="8"/>
      <c r="FA46" s="8"/>
      <c r="FB46" s="8"/>
      <c r="FC46" s="8"/>
    </row>
  </sheetData>
  <mergeCells count="48">
    <mergeCell ref="A1:C1"/>
    <mergeCell ref="C4:H4"/>
    <mergeCell ref="J4:K5"/>
    <mergeCell ref="C5:H5"/>
    <mergeCell ref="E8:K8"/>
    <mergeCell ref="M10:O10"/>
    <mergeCell ref="C12:D12"/>
    <mergeCell ref="E12:F12"/>
    <mergeCell ref="G12:G38"/>
    <mergeCell ref="I12:J12"/>
    <mergeCell ref="L12:L38"/>
    <mergeCell ref="M12:N12"/>
    <mergeCell ref="C14:D14"/>
    <mergeCell ref="E14:F14"/>
    <mergeCell ref="I14:J14"/>
    <mergeCell ref="B10:F10"/>
    <mergeCell ref="H10:K10"/>
    <mergeCell ref="M14:O14"/>
    <mergeCell ref="D15:D19"/>
    <mergeCell ref="F15:F19"/>
    <mergeCell ref="J15:J20"/>
    <mergeCell ref="N15:N18"/>
    <mergeCell ref="E25:F25"/>
    <mergeCell ref="I25:J25"/>
    <mergeCell ref="M25:N25"/>
    <mergeCell ref="E21:F21"/>
    <mergeCell ref="I21:J21"/>
    <mergeCell ref="M21:N21"/>
    <mergeCell ref="E22:F22"/>
    <mergeCell ref="E23:F23"/>
    <mergeCell ref="I23:J23"/>
    <mergeCell ref="M23:N23"/>
    <mergeCell ref="M42:M46"/>
    <mergeCell ref="C21:D21"/>
    <mergeCell ref="A35:A38"/>
    <mergeCell ref="B35:B38"/>
    <mergeCell ref="C35:D38"/>
    <mergeCell ref="E35:F38"/>
    <mergeCell ref="H38:I38"/>
    <mergeCell ref="H39:I39"/>
    <mergeCell ref="C26:C34"/>
    <mergeCell ref="E26:E34"/>
    <mergeCell ref="H26:H29"/>
    <mergeCell ref="I26:I34"/>
    <mergeCell ref="M26:M34"/>
    <mergeCell ref="C24:D24"/>
    <mergeCell ref="E24:F24"/>
    <mergeCell ref="C25:D25"/>
  </mergeCells>
  <conditionalFormatting sqref="J38">
    <cfRule type="cellIs" dxfId="1" priority="2" operator="equal">
      <formula>"kein ungedeckter Schaden"</formula>
    </cfRule>
  </conditionalFormatting>
  <conditionalFormatting sqref="N38">
    <cfRule type="cellIs" dxfId="0" priority="1" operator="equal">
      <formula>"kein ungedeckter Schaden"</formula>
    </cfRule>
  </conditionalFormatting>
  <pageMargins left="0.51181102362204722" right="0.51181102362204722" top="0.78740157480314965" bottom="0.39370078740157483" header="0.31496062992125984" footer="0.31496062992125984"/>
  <pageSetup paperSize="9" scale="52" fitToHeight="0" orientation="landscape" r:id="rId1"/>
  <headerFooter>
    <oddHeader>&amp;L&amp;9Calcolo del danno per imprese culturali&amp;C&amp;9Modella sulla base dei ricavi mancanti &amp;R&amp;9Divisione della cultura e degli studi universitari - Cantone Ticino</oddHeader>
    <oddFooter>&amp;L&amp;8LR. 15.05.2020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Impresa Culturale </vt:lpstr>
      <vt:lpstr>'Impresa Culturale '!Area_stampa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Andreas</dc:creator>
  <cp:lastModifiedBy>Imperadore Marco / T129664</cp:lastModifiedBy>
  <cp:lastPrinted>2020-05-29T10:40:14Z</cp:lastPrinted>
  <dcterms:created xsi:type="dcterms:W3CDTF">2020-05-01T09:30:38Z</dcterms:created>
  <dcterms:modified xsi:type="dcterms:W3CDTF">2020-08-21T14:27:41Z</dcterms:modified>
</cp:coreProperties>
</file>