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OMUNE\GIOVENTU E SPORT\GIUBILEO 50esimo\CAMPI\"/>
    </mc:Choice>
  </mc:AlternateContent>
  <bookViews>
    <workbookView xWindow="0" yWindow="0" windowWidth="19200" windowHeight="6510"/>
  </bookViews>
  <sheets>
    <sheet name="Informazioni di base" sheetId="9" r:id="rId1"/>
    <sheet name="Partecipanti" sheetId="10" r:id="rId2"/>
    <sheet name="v03" sheetId="8" state="hidden" r:id="rId3"/>
    <sheet name="FormularV0.1" sheetId="5" state="hidden" r:id="rId4"/>
    <sheet name="Lista di controllo" sheetId="7" r:id="rId5"/>
    <sheet name="Lista di selezione" sheetId="2" state="hidden" r:id="rId6"/>
  </sheets>
  <definedNames>
    <definedName name="_xlnm._FilterDatabase" localSheetId="1" hidden="1">Partecipanti!$A$5:$L$5</definedName>
    <definedName name="_xlnm.Print_Area" localSheetId="4">'Lista di controllo'!$A$1:$F$243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0" l="1"/>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6" i="10"/>
  <c r="M245" i="10" l="1"/>
  <c r="M244" i="10"/>
  <c r="M243" i="10"/>
  <c r="M242" i="10"/>
  <c r="M241" i="10"/>
  <c r="M240" i="10"/>
  <c r="M239" i="10"/>
  <c r="M238" i="10"/>
  <c r="M237" i="10"/>
  <c r="M236" i="10"/>
  <c r="M235" i="10"/>
  <c r="M234" i="10"/>
  <c r="M233" i="10"/>
  <c r="M232" i="10"/>
  <c r="M231" i="10"/>
  <c r="M230" i="10"/>
  <c r="M229" i="10"/>
  <c r="M228" i="10"/>
  <c r="M227" i="10"/>
  <c r="M226" i="10"/>
  <c r="M225" i="10"/>
  <c r="M224" i="10"/>
  <c r="M223" i="10"/>
  <c r="M222" i="10"/>
  <c r="M221" i="10"/>
  <c r="M220" i="10"/>
  <c r="M219" i="10"/>
  <c r="M218" i="10"/>
  <c r="M217" i="10"/>
  <c r="M216" i="10"/>
  <c r="M215" i="10"/>
  <c r="M214" i="10"/>
  <c r="M213" i="10"/>
  <c r="M212" i="10"/>
  <c r="M211" i="10"/>
  <c r="M210" i="10"/>
  <c r="M209" i="10"/>
  <c r="M208" i="10"/>
  <c r="M207" i="10"/>
  <c r="M206" i="10"/>
  <c r="M205" i="10"/>
  <c r="M204" i="10"/>
  <c r="M203" i="10"/>
  <c r="M202" i="10"/>
  <c r="M201" i="10"/>
  <c r="M200" i="10"/>
  <c r="M199" i="10"/>
  <c r="M198" i="10"/>
  <c r="M197" i="10"/>
  <c r="M196" i="10"/>
  <c r="M195" i="10"/>
  <c r="M194" i="10"/>
  <c r="M193" i="10"/>
  <c r="M192" i="10"/>
  <c r="M191" i="10"/>
  <c r="M190" i="10"/>
  <c r="M189" i="10"/>
  <c r="M188" i="10"/>
  <c r="M187" i="10"/>
  <c r="M186" i="10"/>
  <c r="M185" i="10"/>
  <c r="M184" i="10"/>
  <c r="M183" i="10"/>
  <c r="M182" i="10"/>
  <c r="M181" i="10"/>
  <c r="M180" i="10"/>
  <c r="M179" i="10"/>
  <c r="M178" i="10"/>
  <c r="M177" i="10"/>
  <c r="M176" i="10"/>
  <c r="M175" i="10"/>
  <c r="M174" i="10"/>
  <c r="M173" i="10"/>
  <c r="M172" i="10"/>
  <c r="M171" i="10"/>
  <c r="M170" i="10"/>
  <c r="M169" i="10"/>
  <c r="M168" i="10"/>
  <c r="M167" i="10"/>
  <c r="M166" i="10"/>
  <c r="M165" i="10"/>
  <c r="M164" i="10"/>
  <c r="M163" i="10"/>
  <c r="M162" i="10"/>
  <c r="M161" i="10"/>
  <c r="M160" i="10"/>
  <c r="M159" i="10"/>
  <c r="M158" i="10"/>
  <c r="M157" i="10"/>
  <c r="M156" i="10"/>
  <c r="M155" i="10"/>
  <c r="M154" i="10"/>
  <c r="M153" i="10"/>
  <c r="M152" i="10"/>
  <c r="M151" i="10"/>
  <c r="M150" i="10"/>
  <c r="M149" i="10"/>
  <c r="M148" i="10"/>
  <c r="M147" i="10"/>
  <c r="M146" i="10"/>
  <c r="M145" i="10"/>
  <c r="M144" i="10"/>
  <c r="M143" i="10"/>
  <c r="M142" i="10"/>
  <c r="M141" i="10"/>
  <c r="M140" i="10"/>
  <c r="M139" i="10"/>
  <c r="M138" i="10"/>
  <c r="M137" i="10"/>
  <c r="M136" i="10"/>
  <c r="M135" i="10"/>
  <c r="M134" i="10"/>
  <c r="M133" i="10"/>
  <c r="M132" i="10"/>
  <c r="M131" i="10"/>
  <c r="M130" i="10"/>
  <c r="M129" i="10"/>
  <c r="M128" i="10"/>
  <c r="M127" i="10"/>
  <c r="M126" i="10"/>
  <c r="M125" i="10"/>
  <c r="M124" i="10"/>
  <c r="M123" i="10"/>
  <c r="M122" i="10"/>
  <c r="M121" i="10"/>
  <c r="M120" i="10"/>
  <c r="M119" i="10"/>
  <c r="M118" i="10"/>
  <c r="M117" i="10"/>
  <c r="M116" i="10"/>
  <c r="M115" i="10"/>
  <c r="M114" i="10"/>
  <c r="M113" i="10"/>
  <c r="M112" i="10"/>
  <c r="M111" i="10"/>
  <c r="M110" i="10"/>
  <c r="M109" i="10"/>
  <c r="M108" i="10"/>
  <c r="M107" i="10"/>
  <c r="M106" i="10"/>
  <c r="M105" i="10"/>
  <c r="M104" i="10"/>
  <c r="M103" i="10"/>
  <c r="M102" i="10"/>
  <c r="M101" i="10"/>
  <c r="M100" i="10"/>
  <c r="M99" i="10"/>
  <c r="M98" i="10"/>
  <c r="M97" i="10"/>
  <c r="M96" i="10"/>
  <c r="M95" i="10"/>
  <c r="M94" i="10"/>
  <c r="M93" i="10"/>
  <c r="M92" i="10"/>
  <c r="M91" i="10"/>
  <c r="M90" i="10"/>
  <c r="M89" i="10"/>
  <c r="M88" i="10"/>
  <c r="M87" i="10"/>
  <c r="M86" i="10"/>
  <c r="M85" i="10"/>
  <c r="M84" i="10"/>
  <c r="M83" i="10"/>
  <c r="M82" i="10"/>
  <c r="M81" i="10"/>
  <c r="M80" i="10"/>
  <c r="M79" i="10"/>
  <c r="M78" i="10"/>
  <c r="M77" i="10"/>
  <c r="M76" i="10"/>
  <c r="M75" i="10"/>
  <c r="M74" i="10"/>
  <c r="M73" i="10"/>
  <c r="M72" i="10"/>
  <c r="M71" i="10"/>
  <c r="M70" i="10"/>
  <c r="M69" i="10"/>
  <c r="M68" i="10"/>
  <c r="M67" i="10"/>
  <c r="M66" i="10"/>
  <c r="M65" i="10"/>
  <c r="M64" i="10"/>
  <c r="M63" i="10"/>
  <c r="M62" i="10"/>
  <c r="M61" i="10"/>
  <c r="M60" i="10"/>
  <c r="M59" i="10"/>
  <c r="M58" i="10"/>
  <c r="M57" i="10"/>
  <c r="M56" i="10"/>
  <c r="M55" i="10"/>
  <c r="M54" i="10"/>
  <c r="M53" i="10"/>
  <c r="M52" i="10"/>
  <c r="M51" i="10"/>
  <c r="M50" i="10"/>
  <c r="M49" i="10"/>
  <c r="M48" i="10"/>
  <c r="M47" i="10"/>
  <c r="M46" i="10"/>
  <c r="M45" i="10"/>
  <c r="M44" i="10"/>
  <c r="M43" i="10"/>
  <c r="M42" i="10"/>
  <c r="E7" i="9"/>
  <c r="E243" i="7" l="1"/>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B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A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J27" i="9"/>
  <c r="M27" i="9" s="1"/>
  <c r="J26" i="9"/>
  <c r="M26" i="9" s="1"/>
  <c r="M28" i="9" l="1"/>
  <c r="A269" i="8" l="1"/>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A269" i="8"/>
  <c r="AA268" i="8"/>
  <c r="AA267" i="8"/>
  <c r="AA266" i="8"/>
  <c r="AA265" i="8"/>
  <c r="AA264" i="8"/>
  <c r="AA263" i="8"/>
  <c r="AA262" i="8"/>
  <c r="AA261" i="8"/>
  <c r="AA260" i="8"/>
  <c r="AA259" i="8"/>
  <c r="AA258" i="8"/>
  <c r="AA257" i="8"/>
  <c r="AA256" i="8"/>
  <c r="AA255" i="8"/>
  <c r="AA254" i="8"/>
  <c r="AA253" i="8"/>
  <c r="AA252" i="8"/>
  <c r="AA251" i="8"/>
  <c r="AA250" i="8"/>
  <c r="AA249" i="8"/>
  <c r="AA248" i="8"/>
  <c r="AA247" i="8"/>
  <c r="AA246" i="8"/>
  <c r="AA245" i="8"/>
  <c r="AA244" i="8"/>
  <c r="AA243" i="8"/>
  <c r="AA242" i="8"/>
  <c r="AA241" i="8"/>
  <c r="AA240" i="8"/>
  <c r="AA239" i="8"/>
  <c r="AA238" i="8"/>
  <c r="AA237" i="8"/>
  <c r="AA236" i="8"/>
  <c r="AA235" i="8"/>
  <c r="AA234" i="8"/>
  <c r="AA233" i="8"/>
  <c r="AA232" i="8"/>
  <c r="AA231" i="8"/>
  <c r="AA230" i="8"/>
  <c r="AA229" i="8"/>
  <c r="AA228" i="8"/>
  <c r="AA227" i="8"/>
  <c r="AA226" i="8"/>
  <c r="AA225" i="8"/>
  <c r="AA224" i="8"/>
  <c r="AA223" i="8"/>
  <c r="AA222" i="8"/>
  <c r="AA221" i="8"/>
  <c r="AA220" i="8"/>
  <c r="AA219" i="8"/>
  <c r="AA218" i="8"/>
  <c r="AA217" i="8"/>
  <c r="AA216" i="8"/>
  <c r="AA215" i="8"/>
  <c r="AA214" i="8"/>
  <c r="AA213" i="8"/>
  <c r="AA212" i="8"/>
  <c r="AA211" i="8"/>
  <c r="AA210" i="8"/>
  <c r="AA209" i="8"/>
  <c r="AA208" i="8"/>
  <c r="AA207" i="8"/>
  <c r="AA206" i="8"/>
  <c r="AA205" i="8"/>
  <c r="AA204" i="8"/>
  <c r="AA203" i="8"/>
  <c r="AA202" i="8"/>
  <c r="AA201" i="8"/>
  <c r="AA200" i="8"/>
  <c r="AA199" i="8"/>
  <c r="AA198" i="8"/>
  <c r="AA197" i="8"/>
  <c r="AA196" i="8"/>
  <c r="AA195" i="8"/>
  <c r="AA194" i="8"/>
  <c r="AA193" i="8"/>
  <c r="AA192" i="8"/>
  <c r="AA191" i="8"/>
  <c r="AA190" i="8"/>
  <c r="AA189" i="8"/>
  <c r="AA188" i="8"/>
  <c r="AA187" i="8"/>
  <c r="AA186" i="8"/>
  <c r="AA185" i="8"/>
  <c r="AA184" i="8"/>
  <c r="AA183" i="8"/>
  <c r="AA182" i="8"/>
  <c r="AA181" i="8"/>
  <c r="AA180" i="8"/>
  <c r="AA179" i="8"/>
  <c r="AA178" i="8"/>
  <c r="AA177" i="8"/>
  <c r="AA176" i="8"/>
  <c r="AA175" i="8"/>
  <c r="AA174" i="8"/>
  <c r="AA173" i="8"/>
  <c r="AA172" i="8"/>
  <c r="AA171" i="8"/>
  <c r="AA170" i="8"/>
  <c r="AA169" i="8"/>
  <c r="AA168" i="8"/>
  <c r="AA167" i="8"/>
  <c r="AA166" i="8"/>
  <c r="AA165" i="8"/>
  <c r="AA164" i="8"/>
  <c r="AA163" i="8"/>
  <c r="AA162" i="8"/>
  <c r="AA161" i="8"/>
  <c r="AA160" i="8"/>
  <c r="AA159" i="8"/>
  <c r="AA158" i="8"/>
  <c r="AA157" i="8"/>
  <c r="AA156" i="8"/>
  <c r="AA155" i="8"/>
  <c r="AA154" i="8"/>
  <c r="AA153" i="8"/>
  <c r="AA152" i="8"/>
  <c r="AA151" i="8"/>
  <c r="AA150" i="8"/>
  <c r="AA149" i="8"/>
  <c r="AA148" i="8"/>
  <c r="AA147" i="8"/>
  <c r="AA146" i="8"/>
  <c r="AA145" i="8"/>
  <c r="AA144" i="8"/>
  <c r="AA143" i="8"/>
  <c r="AA142" i="8"/>
  <c r="AA141" i="8"/>
  <c r="AA140" i="8"/>
  <c r="AA139" i="8"/>
  <c r="AA138" i="8"/>
  <c r="AA137" i="8"/>
  <c r="AA136" i="8"/>
  <c r="AA135" i="8"/>
  <c r="AA134" i="8"/>
  <c r="AA133" i="8"/>
  <c r="AA132" i="8"/>
  <c r="AA131" i="8"/>
  <c r="AA130" i="8"/>
  <c r="AA129" i="8"/>
  <c r="AA128" i="8"/>
  <c r="AA127" i="8"/>
  <c r="AA126" i="8"/>
  <c r="AA125" i="8"/>
  <c r="AA124" i="8"/>
  <c r="AA123" i="8"/>
  <c r="AA122" i="8"/>
  <c r="AA121" i="8"/>
  <c r="AA120" i="8"/>
  <c r="AA119" i="8"/>
  <c r="AA118" i="8"/>
  <c r="AA117" i="8"/>
  <c r="AA116" i="8"/>
  <c r="AA115" i="8"/>
  <c r="AA114" i="8"/>
  <c r="AA113" i="8"/>
  <c r="AA112" i="8"/>
  <c r="AA111" i="8"/>
  <c r="AA110" i="8"/>
  <c r="AA109" i="8"/>
  <c r="AA108" i="8"/>
  <c r="AA107" i="8"/>
  <c r="AA106" i="8"/>
  <c r="AA105" i="8"/>
  <c r="AA104" i="8"/>
  <c r="AA103" i="8"/>
  <c r="AA102" i="8"/>
  <c r="AA101" i="8"/>
  <c r="AA100" i="8"/>
  <c r="AA99" i="8"/>
  <c r="AA98" i="8"/>
  <c r="AA97" i="8"/>
  <c r="AA96" i="8"/>
  <c r="AA95" i="8"/>
  <c r="AA94" i="8"/>
  <c r="AA93" i="8"/>
  <c r="AA92" i="8"/>
  <c r="AA91" i="8"/>
  <c r="AA90" i="8"/>
  <c r="AA89" i="8"/>
  <c r="AA88" i="8"/>
  <c r="AA87" i="8"/>
  <c r="AA86" i="8"/>
  <c r="AA85" i="8"/>
  <c r="AA84" i="8"/>
  <c r="AA83" i="8"/>
  <c r="AA82" i="8"/>
  <c r="AA81" i="8"/>
  <c r="AA80" i="8"/>
  <c r="AA79" i="8"/>
  <c r="AA78" i="8"/>
  <c r="AA77" i="8"/>
  <c r="AA76" i="8"/>
  <c r="AA75" i="8"/>
  <c r="AA74" i="8"/>
  <c r="AA73" i="8"/>
  <c r="AA72" i="8"/>
  <c r="AA71" i="8"/>
  <c r="AA70" i="8"/>
  <c r="AA69" i="8"/>
  <c r="AA68" i="8"/>
  <c r="AA67" i="8"/>
  <c r="AA66" i="8"/>
  <c r="AA65" i="8"/>
  <c r="AA64" i="8"/>
  <c r="AA63" i="8"/>
  <c r="AA62" i="8"/>
  <c r="AA61" i="8"/>
  <c r="AA60" i="8"/>
  <c r="AA59" i="8"/>
  <c r="AA58" i="8"/>
  <c r="AA57" i="8"/>
  <c r="AA56" i="8"/>
  <c r="AA55" i="8"/>
  <c r="AA54" i="8"/>
  <c r="AA53" i="8"/>
  <c r="AA52" i="8"/>
  <c r="AA51" i="8"/>
  <c r="AA50" i="8"/>
  <c r="AA49" i="8"/>
  <c r="AA48" i="8"/>
  <c r="AA47" i="8"/>
  <c r="AA46" i="8"/>
  <c r="AA45" i="8"/>
  <c r="AA44" i="8"/>
  <c r="AA43" i="8"/>
  <c r="AA42" i="8"/>
  <c r="AA41" i="8"/>
  <c r="AA40" i="8"/>
  <c r="AA39" i="8"/>
  <c r="AA38" i="8"/>
  <c r="AA37" i="8"/>
  <c r="AA36" i="8"/>
  <c r="AA35" i="8"/>
  <c r="AA34" i="8"/>
  <c r="AA33" i="8"/>
  <c r="AA32" i="8"/>
  <c r="AA31" i="8"/>
  <c r="AA30" i="8"/>
  <c r="J26" i="8" l="1"/>
  <c r="J25" i="8"/>
  <c r="M25" i="8" s="1"/>
  <c r="M26" i="8" l="1"/>
  <c r="E7" i="8"/>
  <c r="E9" i="5"/>
  <c r="M27" i="8" l="1"/>
  <c r="J30" i="5"/>
  <c r="L30" i="5" s="1"/>
  <c r="J29" i="5"/>
  <c r="L29" i="5" s="1"/>
  <c r="L31" i="5" l="1"/>
</calcChain>
</file>

<file path=xl/sharedStrings.xml><?xml version="1.0" encoding="utf-8"?>
<sst xmlns="http://schemas.openxmlformats.org/spreadsheetml/2006/main" count="3869" uniqueCount="127">
  <si>
    <t>50 Jahre J+S: Rapport 1- bis 3-tägige Kantonale J+S-Jubiläumssportlager</t>
  </si>
  <si>
    <t>Bezeichnung Lager:</t>
  </si>
  <si>
    <t>Informationen zum Lager</t>
  </si>
  <si>
    <t>Datum von:</t>
  </si>
  <si>
    <t>Datum bis:</t>
  </si>
  <si>
    <t xml:space="preserve">Ort/Kanton der Durchführung: </t>
  </si>
  <si>
    <r>
      <rPr>
        <b/>
        <sz val="10"/>
        <color theme="1"/>
        <rFont val="Arial"/>
        <family val="2"/>
      </rPr>
      <t>Informationen zum Leitungsteam</t>
    </r>
    <r>
      <rPr>
        <sz val="10"/>
        <color theme="1"/>
        <rFont val="Arial"/>
        <family val="2"/>
      </rPr>
      <t xml:space="preserve"> (nur Personen mit J+S-Anerkennung aufführen, restliche freiwillig)</t>
    </r>
  </si>
  <si>
    <t>Hauptleiter/in</t>
  </si>
  <si>
    <t>Name:</t>
  </si>
  <si>
    <t>Vorname:</t>
  </si>
  <si>
    <t>J+S-Pers.nr.:</t>
  </si>
  <si>
    <t>Mustermann-Meier</t>
  </si>
  <si>
    <t>Marie-Antoinette</t>
  </si>
  <si>
    <r>
      <t xml:space="preserve">Informationen zu den teilnehmenden Kindern/Jugendlichen </t>
    </r>
    <r>
      <rPr>
        <sz val="10"/>
        <color theme="1"/>
        <rFont val="Arial"/>
        <family val="2"/>
      </rPr>
      <t>(nur die subventionsberechtigten Teilnehmenden im J+S-Alter)</t>
    </r>
  </si>
  <si>
    <t>Adresse / Nr.:</t>
  </si>
  <si>
    <t>Jean-Jeacques</t>
  </si>
  <si>
    <t>Alexander-Schöni-Str. 55</t>
  </si>
  <si>
    <t>Richard-Desplanches</t>
  </si>
  <si>
    <t>PLZ/Ort:</t>
  </si>
  <si>
    <t>2502 Biel-Bienne</t>
  </si>
  <si>
    <t>Geburtsdatum:</t>
  </si>
  <si>
    <t>männlich</t>
  </si>
  <si>
    <t>weiblich</t>
  </si>
  <si>
    <t>keine Angabe</t>
  </si>
  <si>
    <t>Geschlecht:</t>
  </si>
  <si>
    <t>Nationalität:</t>
  </si>
  <si>
    <t>CH/Schweiz</t>
  </si>
  <si>
    <t>AHV-Nr. (13-stellig):</t>
  </si>
  <si>
    <t>756.1234.5678.97</t>
  </si>
  <si>
    <t>Lager mit Übernachtung? (ja/nein):</t>
  </si>
  <si>
    <t>Anzahl subventionsberechtigte Lagertage (Lager mit Übernachtung à 16 CHF):</t>
  </si>
  <si>
    <t>Anzahl subventionsberechtigte Sportstunden (Lager ohne Übernachtung, maximal 5 Std/Tag, max. 15 Std. bei 3 Tagen) à 1.30 CHF/Std:</t>
  </si>
  <si>
    <t>Total subventionsberechtigte Lagertage (Lager mit Übernachtung à 16 CHF):</t>
  </si>
  <si>
    <t>Total subventionsberechtigte Sportstunden in Lagern ohne Übernachtung à 1.30 CHF/Std:</t>
  </si>
  <si>
    <t>Ansatz</t>
  </si>
  <si>
    <t>Total Tage/
Stunden</t>
  </si>
  <si>
    <t>Total J+S-Beiträge</t>
  </si>
  <si>
    <r>
      <rPr>
        <b/>
        <i/>
        <sz val="10"/>
        <color theme="1"/>
        <rFont val="Arial"/>
        <family val="2"/>
      </rPr>
      <t>Total Subventionen/J+S-Beiträge</t>
    </r>
    <r>
      <rPr>
        <i/>
        <sz val="10"/>
        <color theme="1"/>
        <rFont val="Arial"/>
        <family val="2"/>
      </rPr>
      <t xml:space="preserve"> (provisorisch/unverbindlich, gemäss Angaben unten):</t>
    </r>
  </si>
  <si>
    <t>Gemäss vertraglicher Vereinbarung "Gewährung von Finanzhilfen für die Durchführung von Kantonalen J+S-Jubiläumssportlagern", Ziffer 3.2:</t>
  </si>
  <si>
    <t>Bitte bei mehr als 100 teilnehmenden Kindern/Jugendlichen ein zweites Formular verwenden.</t>
  </si>
  <si>
    <r>
      <t>Provisorische Subventionsberechnung</t>
    </r>
    <r>
      <rPr>
        <sz val="10"/>
        <color theme="1"/>
        <rFont val="Arial"/>
        <family val="2"/>
      </rPr>
      <t xml:space="preserve"> (aufgrund Angaben unten; keine Eingaben machen, wird automatisch berechnet):</t>
    </r>
  </si>
  <si>
    <r>
      <rPr>
        <b/>
        <sz val="10"/>
        <color theme="1"/>
        <rFont val="Arial"/>
        <family val="2"/>
      </rPr>
      <t>Weitere</t>
    </r>
    <r>
      <rPr>
        <sz val="10"/>
        <color theme="1"/>
        <rFont val="Arial"/>
        <family val="2"/>
      </rPr>
      <t xml:space="preserve"> eingesetzte J+S-Leiterinnen und -Leiter / Helferinnen und Helfer</t>
    </r>
  </si>
  <si>
    <r>
      <t>Der Kanton führt in Verwendung der vom BASPO zur Verfügung gestellten Vorlage (Rapport) eine nachvollziehbare Liste über die durchgeführten Aktivitäten und deren Dauer mit Angabe der Anzahl bewegter Kinder und Jugendliche</t>
    </r>
    <r>
      <rPr>
        <sz val="10"/>
        <rFont val="Arial"/>
        <family val="2"/>
      </rPr>
      <t>n</t>
    </r>
    <r>
      <rPr>
        <sz val="10"/>
        <color theme="1"/>
        <rFont val="Arial"/>
        <family val="2"/>
      </rPr>
      <t>, der Personalien der Kinder und Jugendlichen (Name, Vorname, Wohnadresse, Geburtsdatum, Geschlecht, Nationalität und 13-stellige AHV-Nummer) sowie der namentlich und unter Nennung der J+S-Personennummer aufgeführten, eingesetzten J+S-Lei</t>
    </r>
    <r>
      <rPr>
        <sz val="10"/>
        <rFont val="Arial"/>
        <family val="2"/>
      </rPr>
      <t>terinnen und -Leitern (freiwillig können eingesetzte Helferinnen und Helfer aufgeführt werden)</t>
    </r>
    <r>
      <rPr>
        <sz val="10"/>
        <color theme="1"/>
        <rFont val="Arial"/>
        <family val="2"/>
      </rPr>
      <t xml:space="preserve">. Das BASPO ist Kontroll- und Auszahlungsinstanz der vom Kanton koordinierten «J+S-Jubiläumssportlager». </t>
    </r>
  </si>
  <si>
    <t>J+S-Jubiläumslager Judihui</t>
  </si>
  <si>
    <t>Dornach/BL</t>
  </si>
  <si>
    <t>PLZ:</t>
  </si>
  <si>
    <t>Ort:</t>
  </si>
  <si>
    <t>Biel-Bienne</t>
  </si>
  <si>
    <t>Strasse / Nr.:</t>
  </si>
  <si>
    <t>Schweiz/CH</t>
  </si>
  <si>
    <t>Anzahl Lagertage mit Übernachtung:</t>
  </si>
  <si>
    <t>Anzahl Sportstunden (Lager ohne Übernachtung):</t>
  </si>
  <si>
    <t>Steiner</t>
  </si>
  <si>
    <t>Daphne</t>
  </si>
  <si>
    <t>Musterstrasse 13</t>
  </si>
  <si>
    <t>AT</t>
  </si>
  <si>
    <t>756.1234.5678.98</t>
  </si>
  <si>
    <t>Filipina</t>
  </si>
  <si>
    <t>Exemplarweg 99</t>
  </si>
  <si>
    <t>CH</t>
  </si>
  <si>
    <t>Villars-sous-le-Vide</t>
  </si>
  <si>
    <t>Check</t>
  </si>
  <si>
    <t>Abgottspon-Imobersteg</t>
  </si>
  <si>
    <t>Bergundtalstrasse 123</t>
  </si>
  <si>
    <t>Hinteroberfindlingen</t>
  </si>
  <si>
    <t>756.1234.5678.99</t>
  </si>
  <si>
    <t>756.1234.5678.88</t>
  </si>
  <si>
    <t>AHV-Nr.:</t>
  </si>
  <si>
    <t>Lager mit/ohne Übernachtung? :</t>
  </si>
  <si>
    <t>Bitte bei mehr als 240 teilnehmenden Kindern/Jugendlichen und 10 J+S-Leiterinnen und -Leiter ein zweites Formular verwenden</t>
  </si>
  <si>
    <r>
      <t xml:space="preserve">Provisorische Subventionsberechnung 
</t>
    </r>
    <r>
      <rPr>
        <sz val="10"/>
        <color theme="1"/>
        <rFont val="Arial"/>
        <family val="2"/>
      </rPr>
      <t>(aufgrund Angaben unten; keine Eingaben machen, wird automatisch berechnet)</t>
    </r>
  </si>
  <si>
    <t xml:space="preserve">Ort und Kanton der Durchführung: </t>
  </si>
  <si>
    <r>
      <t>Gemäss vertraglicher Vereinbarung "Gewährung von Finanzhilfen für die Durchführung von Kantonalen J+S-Jubiläumssportlagern", Ziffer 3.2: Der Kanton führt in Verwendung der vom BASPO zur Verfügung gestellten Vorlage (Rapport) eine nachvollziehbare Liste über die durchgeführten Aktivitäten und deren Dauer mit Angabe der Anzahl bewegter Kinder und Jugendliche</t>
    </r>
    <r>
      <rPr>
        <sz val="10"/>
        <rFont val="Arial"/>
        <family val="2"/>
      </rPr>
      <t>n</t>
    </r>
    <r>
      <rPr>
        <sz val="10"/>
        <color theme="1"/>
        <rFont val="Arial"/>
        <family val="2"/>
      </rPr>
      <t>, der Personalien der Kinder und Jugendlichen (Name, Vorname, Wohnadresse, Geburtsdatum, Geschlecht, Nationalität und 13-stellige AHV-Nummer) sowie der namentlich und unter Nennung der J+S-Personennummer aufgeführten, eingesetzten J+S-Lei</t>
    </r>
    <r>
      <rPr>
        <sz val="10"/>
        <rFont val="Arial"/>
        <family val="2"/>
      </rPr>
      <t>terinnen und -Leiter (freiwillig können eingesetzte Helferinnen und Helfer aufgeführt werden)</t>
    </r>
    <r>
      <rPr>
        <sz val="10"/>
        <color theme="1"/>
        <rFont val="Arial"/>
        <family val="2"/>
      </rPr>
      <t xml:space="preserve">. </t>
    </r>
  </si>
  <si>
    <r>
      <t xml:space="preserve">13-stellige
</t>
    </r>
    <r>
      <rPr>
        <b/>
        <sz val="9"/>
        <color theme="1"/>
        <rFont val="Arial"/>
        <family val="2"/>
      </rPr>
      <t>AHV-Nr</t>
    </r>
    <r>
      <rPr>
        <sz val="9"/>
        <color theme="1"/>
        <rFont val="Arial"/>
        <family val="2"/>
      </rPr>
      <t>., Bsp.
756.1234.5678.97</t>
    </r>
  </si>
  <si>
    <r>
      <t xml:space="preserve">Anzahl subventionsberechtigte 
</t>
    </r>
    <r>
      <rPr>
        <b/>
        <i/>
        <sz val="9"/>
        <color theme="1"/>
        <rFont val="Arial"/>
        <family val="2"/>
      </rPr>
      <t>Lagertage</t>
    </r>
    <r>
      <rPr>
        <i/>
        <sz val="9"/>
        <color theme="1"/>
        <rFont val="Arial"/>
        <family val="2"/>
      </rPr>
      <t xml:space="preserve"> mit Übernachtung 
(à 16 CHF pro Tag)</t>
    </r>
  </si>
  <si>
    <r>
      <t xml:space="preserve">Anzahl subventionsberechtigte 
</t>
    </r>
    <r>
      <rPr>
        <b/>
        <i/>
        <sz val="9"/>
        <color theme="1"/>
        <rFont val="Arial"/>
        <family val="2"/>
      </rPr>
      <t xml:space="preserve">Sportstunden </t>
    </r>
    <r>
      <rPr>
        <i/>
        <sz val="9"/>
        <color theme="1"/>
        <rFont val="Arial"/>
        <family val="2"/>
      </rPr>
      <t>in Lagern ohne Übernachtung 
(à 1.30 CHF pro Stund)</t>
    </r>
  </si>
  <si>
    <r>
      <t xml:space="preserve">Informationen zu den teilnehmenden Kindern/Jugendlichen </t>
    </r>
    <r>
      <rPr>
        <sz val="10"/>
        <color theme="1"/>
        <rFont val="Arial"/>
        <family val="2"/>
      </rPr>
      <t>(nur die subventionsberechtigten Teilnehmenden im J+S-Alter aufführen)</t>
    </r>
  </si>
  <si>
    <t>Marc-Antoine</t>
  </si>
  <si>
    <t>Gallardo-dos-Santos</t>
  </si>
  <si>
    <t>Schönheim-Oberberg</t>
  </si>
  <si>
    <t>T</t>
  </si>
  <si>
    <t>50 anni G+S: rapporto campi sportivi cantonali di 1-3 giorni per l'anniversario di G+S</t>
  </si>
  <si>
    <t>Informazioni sul campo</t>
  </si>
  <si>
    <t>Data fino a:</t>
  </si>
  <si>
    <t>Campo con/senza pernottamento?:</t>
  </si>
  <si>
    <t xml:space="preserve">Luogo e Cantone di svolgimento: </t>
  </si>
  <si>
    <t>Monitore/monitrice principale</t>
  </si>
  <si>
    <t>Nome:</t>
  </si>
  <si>
    <t>Cognome:</t>
  </si>
  <si>
    <t>N. pers. G+S:</t>
  </si>
  <si>
    <t>e-mail:</t>
  </si>
  <si>
    <t>Totale giorni di campo con diritto ai contributi (campo con pernottamento a CHF 16):</t>
  </si>
  <si>
    <t>Totale giorni/ore</t>
  </si>
  <si>
    <t>Tariffa</t>
  </si>
  <si>
    <t>Totale contributi G+S</t>
  </si>
  <si>
    <t>Totale ore di sport con diritto ai contributi nei campi senza pernottamento a CHF 1.30/ora:</t>
  </si>
  <si>
    <r>
      <rPr>
        <b/>
        <i/>
        <sz val="10"/>
        <color theme="1"/>
        <rFont val="Arial"/>
        <family val="2"/>
      </rPr>
      <t>Totale sovvenzioni/contributi G+S</t>
    </r>
    <r>
      <rPr>
        <i/>
        <sz val="10"/>
        <color theme="1"/>
        <rFont val="Arial"/>
        <family val="2"/>
      </rPr>
      <t xml:space="preserve"> 
(provvisorio/non vincolante, conformemente alle indicazioni nel foglio "Partecipanti"):</t>
    </r>
  </si>
  <si>
    <t xml:space="preserve">Si prega di registrare nel foglio "Partecipanti" i bambini e giovani che partecipano. </t>
  </si>
  <si>
    <r>
      <t xml:space="preserve">Informazioni sui bambini/giovani che partecipano </t>
    </r>
    <r>
      <rPr>
        <sz val="10"/>
        <color theme="1"/>
        <rFont val="Arial"/>
        <family val="2"/>
      </rPr>
      <t>(indicare solo i/le partecipanti in età G+S che danno diritto ai contributi)</t>
    </r>
  </si>
  <si>
    <t>Cognome</t>
  </si>
  <si>
    <t>Nome</t>
  </si>
  <si>
    <t>Indirizzo: strada, n.</t>
  </si>
  <si>
    <t>NPA</t>
  </si>
  <si>
    <t>Data di nascita</t>
  </si>
  <si>
    <t>Sesso</t>
  </si>
  <si>
    <t>Nazionalità</t>
  </si>
  <si>
    <r>
      <t xml:space="preserve">Numero di </t>
    </r>
    <r>
      <rPr>
        <b/>
        <i/>
        <sz val="9"/>
        <color theme="1"/>
        <rFont val="Arial"/>
        <family val="2"/>
      </rPr>
      <t>ore di sport</t>
    </r>
    <r>
      <rPr>
        <i/>
        <sz val="9"/>
        <color theme="1"/>
        <rFont val="Arial"/>
        <family val="2"/>
      </rPr>
      <t xml:space="preserve"> con diritto ai contribunti nei campi senza pernottamento 
(a CHF 1.30 per ora)</t>
    </r>
  </si>
  <si>
    <r>
      <t xml:space="preserve">Numero </t>
    </r>
    <r>
      <rPr>
        <b/>
        <i/>
        <sz val="9"/>
        <color theme="1"/>
        <rFont val="Arial"/>
        <family val="2"/>
      </rPr>
      <t>giorni di campo</t>
    </r>
    <r>
      <rPr>
        <i/>
        <sz val="9"/>
        <color theme="1"/>
        <rFont val="Arial"/>
        <family val="2"/>
      </rPr>
      <t xml:space="preserve"> con pernottamento con diritto ai contributi
(a CHF 16 per giorno)</t>
    </r>
  </si>
  <si>
    <t>Lista bambini e giovani che partecipano</t>
  </si>
  <si>
    <t>Pernottamento</t>
  </si>
  <si>
    <t>Giorni di campo con pernottamento</t>
  </si>
  <si>
    <t>Totale ore di sport</t>
  </si>
  <si>
    <t>Campo con pernottamento</t>
  </si>
  <si>
    <t>Campo senza pernottamento</t>
  </si>
  <si>
    <t>in parte con, in parte senza</t>
  </si>
  <si>
    <t>maschile</t>
  </si>
  <si>
    <t>femminile</t>
  </si>
  <si>
    <t>senza indicazione</t>
  </si>
  <si>
    <t>Descrizione campo:</t>
  </si>
  <si>
    <t xml:space="preserve">In conformità con il numero 3.2 del contratto concernente la concessione di aiuti finanziari per l'organizzazione di «Campi sportivi cantonali per l'anniversario di G+S»: utilizzando il modello fornito dall'UFSPO (rapporto), il Cantone stila un elenco completo delle attività svolte e della loro durata con l'indicazione del numero di bambini e giovani coinvolti, dei loro dati personali (cognome, nome, indirizzo, data di nascita, sesso, nazionalità e numero AVS a 13 cifre) nonché dei nomi dei monitori G+S impiegati e del loro numero personale G+S. L'UFSPO è l'autorità di controllo e di versamento dei «Campi sportivi per l’anniversario G+S» coordinati dal Cantone. </t>
  </si>
  <si>
    <t>Data da:</t>
  </si>
  <si>
    <r>
      <rPr>
        <b/>
        <sz val="10"/>
        <color theme="1"/>
        <rFont val="Arial"/>
        <family val="2"/>
      </rPr>
      <t>Informazioni sul team di monitori/trici</t>
    </r>
    <r>
      <rPr>
        <sz val="10"/>
        <color theme="1"/>
        <rFont val="Arial"/>
        <family val="2"/>
      </rPr>
      <t xml:space="preserve"> (indicare solo le persone che possiedono un riconoscimento G+S, le altre se desiderato)</t>
    </r>
  </si>
  <si>
    <r>
      <rPr>
        <b/>
        <sz val="10"/>
        <color theme="1"/>
        <rFont val="Arial"/>
        <family val="2"/>
      </rPr>
      <t>Ulteriori</t>
    </r>
    <r>
      <rPr>
        <sz val="10"/>
        <color theme="1"/>
        <rFont val="Arial"/>
        <family val="2"/>
      </rPr>
      <t xml:space="preserve"> monitori/trici G+S o aiutanti impiegati</t>
    </r>
  </si>
  <si>
    <r>
      <t xml:space="preserve">Calcolo provvisorio dei contributi </t>
    </r>
    <r>
      <rPr>
        <sz val="10"/>
        <color theme="1"/>
        <rFont val="Arial"/>
        <family val="2"/>
      </rPr>
      <t>(basato sull'indicazione "partecipanti"; non immettere, calcolato automaticamente)</t>
    </r>
  </si>
  <si>
    <r>
      <rPr>
        <b/>
        <sz val="9"/>
        <color theme="1"/>
        <rFont val="Arial"/>
        <family val="2"/>
      </rPr>
      <t>N. AVS</t>
    </r>
    <r>
      <rPr>
        <sz val="9"/>
        <color theme="1"/>
        <rFont val="Arial"/>
        <family val="2"/>
      </rPr>
      <t xml:space="preserve"> a 13 cifre, ad es. 756.1234.5678.97</t>
    </r>
  </si>
  <si>
    <t>Luogo di domicilio</t>
  </si>
  <si>
    <t>Si prega di utilizzare un secondo modulo se ci sono più di 240 bambini/ragazzi partecipanti e 10 monitori/trici 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</si>
</sst>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CHF&quot;\ * #,##0.00_ ;_ &quot;CHF&quot;\ * \-#,##0.00_ ;_ &quot;CHF&quot;\ * &quot;-&quot;??_ ;_ @_ "/>
    <numFmt numFmtId="164" formatCode="dd/mm/yy;@"/>
    <numFmt numFmtId="165" formatCode="0.0"/>
  </numFmts>
  <fonts count="17" x14ac:knownFonts="1">
    <font>
      <sz val="10"/>
      <color theme="1"/>
      <name val="Arial"/>
      <family val="2"/>
    </font>
    <font>
      <b/>
      <sz val="10"/>
      <color theme="1"/>
      <name val="Arial"/>
      <family val="2"/>
    </font>
    <font>
      <b/>
      <sz val="12"/>
      <color theme="1"/>
      <name val="Arial"/>
      <family val="2"/>
    </font>
    <font>
      <sz val="12"/>
      <color theme="1"/>
      <name val="Arial"/>
      <family val="2"/>
    </font>
    <font>
      <i/>
      <sz val="10"/>
      <color theme="1"/>
      <name val="Arial"/>
      <family val="2"/>
    </font>
    <font>
      <b/>
      <i/>
      <sz val="10"/>
      <color theme="1"/>
      <name val="Arial"/>
      <family val="2"/>
    </font>
    <font>
      <sz val="10"/>
      <color rgb="FFFF0000"/>
      <name val="Arial"/>
      <family val="2"/>
    </font>
    <font>
      <b/>
      <sz val="10"/>
      <color theme="0"/>
      <name val="Arial"/>
      <family val="2"/>
    </font>
    <font>
      <sz val="10"/>
      <name val="Arial"/>
      <family val="2"/>
    </font>
    <font>
      <i/>
      <sz val="10"/>
      <color rgb="FFFF0000"/>
      <name val="Arial"/>
      <family val="2"/>
    </font>
    <font>
      <b/>
      <sz val="9"/>
      <color theme="0"/>
      <name val="Arial"/>
      <family val="2"/>
    </font>
    <font>
      <sz val="9"/>
      <color theme="1"/>
      <name val="Arial"/>
      <family val="2"/>
    </font>
    <font>
      <i/>
      <sz val="9"/>
      <color theme="1"/>
      <name val="Arial"/>
      <family val="2"/>
    </font>
    <font>
      <b/>
      <sz val="9"/>
      <color theme="1"/>
      <name val="Arial"/>
      <family val="2"/>
    </font>
    <font>
      <b/>
      <i/>
      <sz val="9"/>
      <color theme="1"/>
      <name val="Arial"/>
      <family val="2"/>
    </font>
    <font>
      <b/>
      <sz val="11"/>
      <color theme="1"/>
      <name val="Arial"/>
      <family val="2"/>
    </font>
    <font>
      <i/>
      <sz val="11"/>
      <color theme="1"/>
      <name val="Arial"/>
      <family val="2"/>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indexed="64"/>
      </right>
      <top/>
      <bottom style="thin">
        <color indexed="64"/>
      </bottom>
      <diagonal/>
    </border>
  </borders>
  <cellStyleXfs count="1">
    <xf numFmtId="0" fontId="0" fillId="0" borderId="0"/>
  </cellStyleXfs>
  <cellXfs count="212">
    <xf numFmtId="0" fontId="0" fillId="0" borderId="0" xfId="0"/>
    <xf numFmtId="0" fontId="1" fillId="0" borderId="0" xfId="0" applyFont="1"/>
    <xf numFmtId="0" fontId="0" fillId="0" borderId="0" xfId="0" applyAlignment="1">
      <alignment vertical="top"/>
    </xf>
    <xf numFmtId="165" fontId="0" fillId="0" borderId="0" xfId="0" applyNumberFormat="1"/>
    <xf numFmtId="0" fontId="0" fillId="3" borderId="1" xfId="0" applyFill="1" applyBorder="1"/>
    <xf numFmtId="164" fontId="0" fillId="3" borderId="1" xfId="0" applyNumberFormat="1" applyFill="1" applyBorder="1" applyAlignment="1">
      <alignment horizontal="left"/>
    </xf>
    <xf numFmtId="0" fontId="4" fillId="3" borderId="1" xfId="0" applyFont="1" applyFill="1" applyBorder="1"/>
    <xf numFmtId="0" fontId="0" fillId="3" borderId="1" xfId="0" applyFill="1" applyBorder="1" applyAlignment="1"/>
    <xf numFmtId="0" fontId="0" fillId="2" borderId="1" xfId="0" applyFill="1" applyBorder="1"/>
    <xf numFmtId="49" fontId="0" fillId="2" borderId="1" xfId="0" applyNumberFormat="1" applyFill="1" applyBorder="1" applyAlignment="1"/>
    <xf numFmtId="0" fontId="0" fillId="4" borderId="1" xfId="0" applyFill="1" applyBorder="1"/>
    <xf numFmtId="164" fontId="0" fillId="4" borderId="1" xfId="0" applyNumberFormat="1" applyFill="1" applyBorder="1" applyAlignment="1">
      <alignment horizontal="left"/>
    </xf>
    <xf numFmtId="0" fontId="4" fillId="4" borderId="1" xfId="0" applyFont="1" applyFill="1" applyBorder="1"/>
    <xf numFmtId="0" fontId="0" fillId="4" borderId="1" xfId="0" applyFill="1" applyBorder="1" applyAlignment="1"/>
    <xf numFmtId="0" fontId="0" fillId="3" borderId="3" xfId="0" applyFill="1" applyBorder="1"/>
    <xf numFmtId="0" fontId="0" fillId="2" borderId="4" xfId="0" applyFill="1" applyBorder="1"/>
    <xf numFmtId="0" fontId="0" fillId="3" borderId="6" xfId="0" applyFill="1" applyBorder="1" applyAlignment="1">
      <alignment horizontal="left"/>
    </xf>
    <xf numFmtId="49" fontId="0" fillId="3" borderId="3" xfId="0" applyNumberFormat="1" applyFill="1" applyBorder="1" applyAlignment="1"/>
    <xf numFmtId="49" fontId="0" fillId="2" borderId="5" xfId="0" applyNumberFormat="1" applyFill="1" applyBorder="1" applyAlignment="1"/>
    <xf numFmtId="0" fontId="0" fillId="4" borderId="3" xfId="0" applyFill="1" applyBorder="1"/>
    <xf numFmtId="0" fontId="0" fillId="4" borderId="6" xfId="0" applyFill="1" applyBorder="1" applyAlignment="1">
      <alignment horizontal="left"/>
    </xf>
    <xf numFmtId="49" fontId="0" fillId="4" borderId="3" xfId="0" applyNumberFormat="1" applyFill="1" applyBorder="1" applyAlignment="1"/>
    <xf numFmtId="0" fontId="1" fillId="3" borderId="1" xfId="0" applyFont="1" applyFill="1" applyBorder="1"/>
    <xf numFmtId="0" fontId="1" fillId="4" borderId="1" xfId="0" applyFont="1" applyFill="1" applyBorder="1"/>
    <xf numFmtId="0" fontId="0" fillId="0" borderId="1" xfId="0" applyBorder="1"/>
    <xf numFmtId="49" fontId="1" fillId="2" borderId="1" xfId="0" applyNumberFormat="1" applyFont="1" applyFill="1" applyBorder="1" applyAlignment="1">
      <alignment horizontal="center" vertical="center"/>
    </xf>
    <xf numFmtId="0" fontId="4" fillId="0" borderId="0" xfId="0" applyFont="1"/>
    <xf numFmtId="0" fontId="4" fillId="2" borderId="1" xfId="0" applyFont="1" applyFill="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2" fontId="4" fillId="3" borderId="1" xfId="0" applyNumberFormat="1" applyFont="1" applyFill="1" applyBorder="1"/>
    <xf numFmtId="44" fontId="4" fillId="3" borderId="1" xfId="0" applyNumberFormat="1" applyFont="1" applyFill="1" applyBorder="1" applyAlignment="1"/>
    <xf numFmtId="2" fontId="4" fillId="3" borderId="1" xfId="0" applyNumberFormat="1" applyFont="1" applyFill="1" applyBorder="1" applyAlignment="1">
      <alignment horizontal="center" vertical="center"/>
    </xf>
    <xf numFmtId="0" fontId="4" fillId="2" borderId="1" xfId="0" applyFont="1" applyFill="1" applyBorder="1"/>
    <xf numFmtId="0" fontId="1" fillId="0" borderId="0" xfId="0" applyFont="1" applyAlignment="1">
      <alignment vertical="top"/>
    </xf>
    <xf numFmtId="0" fontId="0" fillId="4" borderId="1" xfId="0" applyFill="1" applyBorder="1" applyAlignment="1"/>
    <xf numFmtId="0" fontId="0" fillId="3" borderId="1" xfId="0" applyFill="1" applyBorder="1" applyAlignment="1"/>
    <xf numFmtId="0" fontId="6" fillId="0" borderId="0" xfId="0" applyFont="1"/>
    <xf numFmtId="44" fontId="5" fillId="4" borderId="1" xfId="0" applyNumberFormat="1" applyFont="1" applyFill="1" applyBorder="1" applyAlignment="1"/>
    <xf numFmtId="0" fontId="9" fillId="0" borderId="0" xfId="0" applyFont="1" applyAlignment="1">
      <alignment vertical="top"/>
    </xf>
    <xf numFmtId="164" fontId="0" fillId="5" borderId="1" xfId="0" applyNumberFormat="1" applyFill="1" applyBorder="1" applyAlignment="1" applyProtection="1">
      <alignment horizontal="left"/>
      <protection locked="0"/>
    </xf>
    <xf numFmtId="0" fontId="0" fillId="5" borderId="1" xfId="0" applyFill="1" applyBorder="1" applyProtection="1">
      <protection locked="0"/>
    </xf>
    <xf numFmtId="0" fontId="0" fillId="3" borderId="5" xfId="0" applyFill="1" applyBorder="1" applyProtection="1">
      <protection locked="0"/>
    </xf>
    <xf numFmtId="164" fontId="0" fillId="3" borderId="1" xfId="0" applyNumberFormat="1" applyFill="1" applyBorder="1" applyAlignment="1" applyProtection="1">
      <alignment horizontal="left"/>
      <protection locked="0"/>
    </xf>
    <xf numFmtId="0" fontId="1" fillId="3" borderId="2" xfId="0" applyFont="1" applyFill="1" applyBorder="1" applyAlignment="1" applyProtection="1">
      <alignment horizontal="center"/>
      <protection locked="0"/>
    </xf>
    <xf numFmtId="165" fontId="1" fillId="3" borderId="2" xfId="0" applyNumberFormat="1" applyFont="1" applyFill="1" applyBorder="1" applyAlignment="1" applyProtection="1">
      <alignment horizontal="center" vertical="center"/>
      <protection locked="0"/>
    </xf>
    <xf numFmtId="164" fontId="0" fillId="4" borderId="1" xfId="0" applyNumberFormat="1" applyFill="1" applyBorder="1" applyAlignment="1" applyProtection="1">
      <alignment horizontal="left"/>
      <protection locked="0"/>
    </xf>
    <xf numFmtId="0" fontId="0" fillId="4" borderId="5" xfId="0" applyFill="1" applyBorder="1" applyProtection="1">
      <protection locked="0"/>
    </xf>
    <xf numFmtId="0" fontId="1" fillId="4" borderId="2" xfId="0" applyFont="1" applyFill="1" applyBorder="1" applyAlignment="1" applyProtection="1">
      <alignment horizontal="center"/>
      <protection locked="0"/>
    </xf>
    <xf numFmtId="165" fontId="1" fillId="4" borderId="2" xfId="0" applyNumberFormat="1" applyFont="1" applyFill="1" applyBorder="1" applyAlignment="1" applyProtection="1">
      <alignment horizontal="center" vertical="center"/>
      <protection locked="0"/>
    </xf>
    <xf numFmtId="0" fontId="0" fillId="0" borderId="0" xfId="0" applyFill="1" applyBorder="1"/>
    <xf numFmtId="0" fontId="0" fillId="0" borderId="0" xfId="0" applyFill="1" applyBorder="1" applyAlignment="1" applyProtection="1">
      <protection locked="0"/>
    </xf>
    <xf numFmtId="0" fontId="11" fillId="3" borderId="1" xfId="0" applyFont="1" applyFill="1" applyBorder="1" applyAlignment="1" applyProtection="1">
      <protection locked="0"/>
    </xf>
    <xf numFmtId="0" fontId="11" fillId="3" borderId="4" xfId="0" applyFont="1" applyFill="1" applyBorder="1" applyAlignment="1" applyProtection="1">
      <protection locked="0"/>
    </xf>
    <xf numFmtId="164" fontId="11" fillId="3" borderId="1" xfId="0" applyNumberFormat="1" applyFont="1" applyFill="1" applyBorder="1" applyAlignment="1" applyProtection="1">
      <alignment horizontal="left"/>
      <protection locked="0"/>
    </xf>
    <xf numFmtId="0" fontId="11" fillId="3" borderId="1" xfId="0" applyFont="1" applyFill="1" applyBorder="1" applyProtection="1">
      <protection locked="0"/>
    </xf>
    <xf numFmtId="0" fontId="13" fillId="3" borderId="1" xfId="0" applyFont="1" applyFill="1" applyBorder="1" applyAlignment="1" applyProtection="1">
      <alignment horizontal="center"/>
      <protection locked="0"/>
    </xf>
    <xf numFmtId="165" fontId="13" fillId="3" borderId="1" xfId="0" applyNumberFormat="1" applyFont="1" applyFill="1" applyBorder="1" applyAlignment="1" applyProtection="1">
      <alignment horizontal="center" vertical="center"/>
      <protection locked="0"/>
    </xf>
    <xf numFmtId="0" fontId="11" fillId="4" borderId="1" xfId="0" applyFont="1" applyFill="1" applyBorder="1" applyAlignment="1" applyProtection="1">
      <protection locked="0"/>
    </xf>
    <xf numFmtId="0" fontId="11" fillId="4" borderId="4" xfId="0" applyFont="1" applyFill="1" applyBorder="1" applyAlignment="1" applyProtection="1">
      <protection locked="0"/>
    </xf>
    <xf numFmtId="164" fontId="11" fillId="4" borderId="1" xfId="0" applyNumberFormat="1" applyFont="1" applyFill="1" applyBorder="1" applyAlignment="1" applyProtection="1">
      <alignment horizontal="left"/>
      <protection locked="0"/>
    </xf>
    <xf numFmtId="0" fontId="11" fillId="4" borderId="5" xfId="0" applyFont="1" applyFill="1" applyBorder="1" applyProtection="1">
      <protection locked="0"/>
    </xf>
    <xf numFmtId="0" fontId="13" fillId="4" borderId="1" xfId="0" applyFont="1" applyFill="1" applyBorder="1" applyAlignment="1" applyProtection="1">
      <alignment horizontal="center"/>
      <protection locked="0"/>
    </xf>
    <xf numFmtId="165" fontId="13" fillId="4" borderId="1" xfId="0" applyNumberFormat="1" applyFont="1" applyFill="1" applyBorder="1" applyAlignment="1" applyProtection="1">
      <alignment horizontal="center" vertical="center"/>
      <protection locked="0"/>
    </xf>
    <xf numFmtId="0" fontId="0" fillId="0" borderId="0" xfId="0" applyFill="1"/>
    <xf numFmtId="0" fontId="7" fillId="0" borderId="0" xfId="0" applyFont="1" applyFill="1" applyBorder="1"/>
    <xf numFmtId="0" fontId="0" fillId="0" borderId="0" xfId="0" applyFill="1" applyBorder="1" applyAlignment="1" applyProtection="1">
      <protection locked="0"/>
    </xf>
    <xf numFmtId="164" fontId="0" fillId="0" borderId="0" xfId="0" applyNumberFormat="1" applyFill="1" applyBorder="1" applyAlignment="1" applyProtection="1">
      <alignment horizontal="left"/>
      <protection locked="0"/>
    </xf>
    <xf numFmtId="0" fontId="0" fillId="0" borderId="0" xfId="0" applyFill="1" applyBorder="1" applyProtection="1">
      <protection locked="0"/>
    </xf>
    <xf numFmtId="49" fontId="0" fillId="0" borderId="0" xfId="0" applyNumberFormat="1" applyFill="1" applyBorder="1" applyAlignment="1" applyProtection="1">
      <protection locked="0"/>
    </xf>
    <xf numFmtId="0" fontId="4" fillId="0" borderId="0" xfId="0" applyFont="1" applyFill="1" applyBorder="1"/>
    <xf numFmtId="0" fontId="1" fillId="0" borderId="0" xfId="0" applyFont="1" applyFill="1" applyBorder="1" applyAlignment="1" applyProtection="1">
      <alignment horizontal="center"/>
      <protection locked="0"/>
    </xf>
    <xf numFmtId="165" fontId="1" fillId="0" borderId="0"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top" wrapText="1"/>
      <protection hidden="1"/>
    </xf>
    <xf numFmtId="0" fontId="11" fillId="3" borderId="5" xfId="0" applyFont="1" applyFill="1" applyBorder="1" applyProtection="1">
      <protection locked="0"/>
    </xf>
    <xf numFmtId="0" fontId="1" fillId="0" borderId="0" xfId="0" applyFont="1" applyAlignment="1">
      <alignment horizontal="left"/>
    </xf>
    <xf numFmtId="0" fontId="0" fillId="0" borderId="0" xfId="0" applyAlignment="1">
      <alignment horizontal="left"/>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left" vertical="center"/>
    </xf>
    <xf numFmtId="0" fontId="0" fillId="0" borderId="0" xfId="0" applyProtection="1"/>
    <xf numFmtId="0" fontId="0" fillId="0" borderId="0" xfId="0" applyAlignment="1" applyProtection="1">
      <alignment vertical="top"/>
    </xf>
    <xf numFmtId="0" fontId="0" fillId="0" borderId="0" xfId="0" applyFill="1" applyBorder="1" applyAlignment="1" applyProtection="1"/>
    <xf numFmtId="0" fontId="0" fillId="0" borderId="1" xfId="0" applyBorder="1" applyProtection="1"/>
    <xf numFmtId="0" fontId="0" fillId="0" borderId="0" xfId="0" applyFill="1" applyBorder="1" applyProtection="1"/>
    <xf numFmtId="0" fontId="9" fillId="0" borderId="0" xfId="0" applyFont="1" applyAlignment="1" applyProtection="1">
      <alignment vertical="top"/>
    </xf>
    <xf numFmtId="0" fontId="0" fillId="2" borderId="1" xfId="0" applyFill="1" applyBorder="1" applyProtection="1"/>
    <xf numFmtId="0" fontId="1" fillId="0" borderId="0" xfId="0" applyFont="1" applyAlignment="1" applyProtection="1">
      <alignment vertical="top"/>
    </xf>
    <xf numFmtId="0" fontId="4" fillId="0" borderId="1" xfId="0" applyFont="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6" fillId="0" borderId="0" xfId="0" applyFont="1" applyProtection="1"/>
    <xf numFmtId="2" fontId="4" fillId="3" borderId="1" xfId="0" applyNumberFormat="1" applyFont="1" applyFill="1" applyBorder="1" applyAlignment="1" applyProtection="1">
      <alignment horizontal="center" vertical="center"/>
    </xf>
    <xf numFmtId="0" fontId="4" fillId="2" borderId="1" xfId="0" applyFont="1" applyFill="1" applyBorder="1" applyProtection="1"/>
    <xf numFmtId="0" fontId="11" fillId="3" borderId="1" xfId="0" applyFont="1" applyFill="1" applyBorder="1" applyProtection="1"/>
    <xf numFmtId="0" fontId="11" fillId="3" borderId="4" xfId="0" applyFont="1" applyFill="1" applyBorder="1" applyAlignment="1" applyProtection="1"/>
    <xf numFmtId="0" fontId="12" fillId="3" borderId="7" xfId="0" applyFont="1" applyFill="1" applyBorder="1" applyProtection="1"/>
    <xf numFmtId="0" fontId="12" fillId="3" borderId="9" xfId="0" applyFont="1" applyFill="1" applyBorder="1" applyProtection="1"/>
    <xf numFmtId="0" fontId="11" fillId="4" borderId="1" xfId="0" applyFont="1" applyFill="1" applyBorder="1" applyProtection="1"/>
    <xf numFmtId="0" fontId="11" fillId="4" borderId="4" xfId="0" applyFont="1" applyFill="1" applyBorder="1" applyAlignment="1" applyProtection="1"/>
    <xf numFmtId="0" fontId="12" fillId="4" borderId="3" xfId="0" applyFont="1" applyFill="1" applyBorder="1" applyProtection="1"/>
    <xf numFmtId="0" fontId="12" fillId="4" borderId="8" xfId="0" applyFont="1" applyFill="1" applyBorder="1" applyProtection="1"/>
    <xf numFmtId="0" fontId="12" fillId="3" borderId="3" xfId="0" applyFont="1" applyFill="1" applyBorder="1" applyProtection="1"/>
    <xf numFmtId="0" fontId="12" fillId="3" borderId="8" xfId="0" applyFont="1" applyFill="1" applyBorder="1" applyProtection="1"/>
    <xf numFmtId="0" fontId="7" fillId="0" borderId="0" xfId="0" applyFont="1" applyFill="1" applyBorder="1" applyProtection="1"/>
    <xf numFmtId="0" fontId="0" fillId="0" borderId="0" xfId="0" applyFill="1" applyBorder="1" applyAlignment="1" applyProtection="1"/>
    <xf numFmtId="164" fontId="0" fillId="0" borderId="0" xfId="0" applyNumberFormat="1" applyFill="1" applyBorder="1" applyAlignment="1" applyProtection="1">
      <alignment horizontal="left"/>
    </xf>
    <xf numFmtId="49" fontId="0" fillId="0" borderId="0" xfId="0" applyNumberFormat="1" applyFill="1" applyBorder="1" applyAlignment="1" applyProtection="1"/>
    <xf numFmtId="0" fontId="4" fillId="0" borderId="0" xfId="0" applyFont="1" applyFill="1" applyBorder="1" applyProtection="1"/>
    <xf numFmtId="0" fontId="1" fillId="0" borderId="0" xfId="0" applyFont="1" applyFill="1" applyBorder="1" applyAlignment="1" applyProtection="1">
      <alignment horizontal="center"/>
    </xf>
    <xf numFmtId="165" fontId="1" fillId="0" borderId="0" xfId="0" applyNumberFormat="1"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9" fillId="0" borderId="0" xfId="0" applyFont="1" applyProtection="1"/>
    <xf numFmtId="0" fontId="0" fillId="0" borderId="0" xfId="0" applyFill="1" applyBorder="1" applyAlignment="1"/>
    <xf numFmtId="0" fontId="4" fillId="0" borderId="0" xfId="0" applyFont="1" applyFill="1" applyBorder="1" applyAlignment="1"/>
    <xf numFmtId="0" fontId="0" fillId="2" borderId="0" xfId="0" applyFill="1" applyBorder="1" applyProtection="1"/>
    <xf numFmtId="0" fontId="0" fillId="2" borderId="0" xfId="0" applyFill="1" applyProtection="1"/>
    <xf numFmtId="0" fontId="0" fillId="0" borderId="0" xfId="0" applyBorder="1" applyAlignment="1" applyProtection="1"/>
    <xf numFmtId="0" fontId="11" fillId="0" borderId="0" xfId="0" applyFont="1" applyAlignment="1" applyProtection="1"/>
    <xf numFmtId="0" fontId="11" fillId="0" borderId="0" xfId="0" applyFont="1" applyProtection="1"/>
    <xf numFmtId="0" fontId="11" fillId="6" borderId="1" xfId="0" applyFont="1" applyFill="1" applyBorder="1" applyAlignment="1" applyProtection="1">
      <alignment vertical="top" wrapText="1"/>
    </xf>
    <xf numFmtId="0" fontId="12" fillId="6" borderId="3" xfId="0" applyFont="1" applyFill="1" applyBorder="1" applyAlignment="1" applyProtection="1">
      <alignment vertical="top" wrapText="1"/>
    </xf>
    <xf numFmtId="0" fontId="11" fillId="6" borderId="1" xfId="0" applyFont="1" applyFill="1" applyBorder="1" applyAlignment="1" applyProtection="1">
      <alignment vertical="top"/>
    </xf>
    <xf numFmtId="0" fontId="12" fillId="6" borderId="8" xfId="0" applyFont="1" applyFill="1" applyBorder="1" applyAlignment="1" applyProtection="1">
      <alignment vertical="top" wrapText="1"/>
    </xf>
    <xf numFmtId="0" fontId="11" fillId="0" borderId="0" xfId="0" applyFont="1"/>
    <xf numFmtId="0" fontId="0" fillId="0" borderId="0" xfId="0" applyFill="1" applyBorder="1" applyAlignment="1" applyProtection="1"/>
    <xf numFmtId="0" fontId="0" fillId="0" borderId="0" xfId="0" applyFill="1" applyBorder="1" applyAlignment="1" applyProtection="1">
      <protection locked="0"/>
    </xf>
    <xf numFmtId="0" fontId="11" fillId="4" borderId="1" xfId="0" applyFont="1" applyFill="1" applyBorder="1" applyAlignment="1" applyProtection="1">
      <protection locked="0"/>
    </xf>
    <xf numFmtId="0" fontId="11" fillId="3" borderId="1" xfId="0" applyFont="1" applyFill="1" applyBorder="1" applyAlignment="1" applyProtection="1">
      <protection locked="0"/>
    </xf>
    <xf numFmtId="0" fontId="2" fillId="0" borderId="0" xfId="0" applyFont="1" applyAlignment="1" applyProtection="1"/>
    <xf numFmtId="0" fontId="3" fillId="0" borderId="0" xfId="0" applyFont="1" applyAlignment="1" applyProtection="1"/>
    <xf numFmtId="0" fontId="0" fillId="0" borderId="0" xfId="0" applyFont="1" applyAlignment="1" applyProtection="1">
      <alignment vertical="top"/>
    </xf>
    <xf numFmtId="0" fontId="11" fillId="3" borderId="1" xfId="0" applyNumberFormat="1" applyFont="1" applyFill="1" applyBorder="1" applyAlignment="1" applyProtection="1">
      <protection locked="0"/>
    </xf>
    <xf numFmtId="0" fontId="11" fillId="4" borderId="1" xfId="0" applyNumberFormat="1" applyFont="1" applyFill="1" applyBorder="1" applyAlignment="1" applyProtection="1">
      <protection locked="0"/>
    </xf>
    <xf numFmtId="0" fontId="11" fillId="4" borderId="1" xfId="0" applyFont="1" applyFill="1" applyBorder="1" applyProtection="1">
      <protection locked="0"/>
    </xf>
    <xf numFmtId="0" fontId="11" fillId="0" borderId="0" xfId="0" applyFont="1" applyAlignment="1" applyProtection="1">
      <alignment vertical="center"/>
    </xf>
    <xf numFmtId="0" fontId="13" fillId="5" borderId="1" xfId="0" applyFont="1" applyFill="1" applyBorder="1" applyAlignment="1" applyProtection="1">
      <alignment vertical="center"/>
    </xf>
    <xf numFmtId="0" fontId="13" fillId="5" borderId="1" xfId="0" applyFont="1" applyFill="1" applyBorder="1" applyAlignment="1" applyProtection="1">
      <alignment vertical="center" wrapText="1"/>
    </xf>
    <xf numFmtId="0" fontId="11" fillId="5" borderId="1" xfId="0" applyFont="1" applyFill="1" applyBorder="1" applyAlignment="1" applyProtection="1">
      <alignment vertical="center" wrapText="1"/>
    </xf>
    <xf numFmtId="0" fontId="12" fillId="5" borderId="1" xfId="0" applyFont="1" applyFill="1" applyBorder="1" applyAlignment="1" applyProtection="1">
      <alignment vertical="center" wrapText="1"/>
    </xf>
    <xf numFmtId="14" fontId="0" fillId="0" borderId="1" xfId="0" applyNumberFormat="1" applyBorder="1" applyAlignment="1">
      <alignment horizontal="left" vertical="center"/>
    </xf>
    <xf numFmtId="0" fontId="15" fillId="0" borderId="0" xfId="0" applyFont="1" applyAlignment="1">
      <alignment horizontal="left"/>
    </xf>
    <xf numFmtId="0" fontId="16" fillId="0" borderId="0" xfId="0" applyFont="1" applyProtection="1">
      <protection locked="0"/>
    </xf>
    <xf numFmtId="0" fontId="6" fillId="0" borderId="0" xfId="0" applyFont="1" applyAlignment="1" applyProtection="1">
      <alignment vertical="center"/>
    </xf>
    <xf numFmtId="0" fontId="0" fillId="0" borderId="0" xfId="0" applyAlignment="1" applyProtection="1">
      <alignment vertical="center"/>
    </xf>
    <xf numFmtId="0" fontId="4" fillId="2" borderId="1" xfId="0" applyFont="1" applyFill="1" applyBorder="1" applyAlignment="1" applyProtection="1">
      <alignment vertical="center"/>
    </xf>
    <xf numFmtId="0" fontId="0" fillId="0" borderId="0" xfId="0" applyFill="1" applyBorder="1" applyAlignment="1" applyProtection="1">
      <protection locked="0"/>
    </xf>
    <xf numFmtId="0" fontId="0" fillId="0" borderId="0" xfId="0" applyFont="1" applyAlignment="1" applyProtection="1">
      <alignment vertical="top" wrapText="1"/>
    </xf>
    <xf numFmtId="0" fontId="0" fillId="0" borderId="0" xfId="0" applyAlignment="1">
      <alignment vertical="top"/>
    </xf>
    <xf numFmtId="0" fontId="1" fillId="0" borderId="0" xfId="0" applyFont="1" applyBorder="1" applyAlignment="1" applyProtection="1">
      <alignment vertical="top" wrapText="1"/>
    </xf>
    <xf numFmtId="0" fontId="0" fillId="0" borderId="0" xfId="0" applyBorder="1" applyAlignment="1">
      <alignment vertical="top"/>
    </xf>
    <xf numFmtId="0" fontId="0" fillId="0" borderId="0" xfId="0" applyFill="1" applyBorder="1" applyAlignment="1" applyProtection="1"/>
    <xf numFmtId="0" fontId="4" fillId="3" borderId="1" xfId="0" applyFont="1" applyFill="1" applyBorder="1" applyAlignment="1" applyProtection="1">
      <alignment vertical="center"/>
    </xf>
    <xf numFmtId="0" fontId="0" fillId="0" borderId="1" xfId="0" applyBorder="1" applyAlignment="1" applyProtection="1">
      <alignment vertical="center"/>
    </xf>
    <xf numFmtId="2" fontId="4" fillId="3" borderId="1" xfId="0" applyNumberFormat="1" applyFont="1" applyFill="1" applyBorder="1" applyAlignment="1" applyProtection="1">
      <alignment vertical="center"/>
    </xf>
    <xf numFmtId="44" fontId="4" fillId="3" borderId="3" xfId="0" applyNumberFormat="1" applyFont="1" applyFill="1" applyBorder="1" applyAlignment="1" applyProtection="1">
      <alignment horizontal="center" vertical="center"/>
    </xf>
    <xf numFmtId="0" fontId="0" fillId="0" borderId="4" xfId="0" applyBorder="1" applyAlignment="1" applyProtection="1">
      <alignment horizontal="center" vertical="center"/>
    </xf>
    <xf numFmtId="0" fontId="4" fillId="4" borderId="1" xfId="0" applyFont="1" applyFill="1" applyBorder="1" applyAlignment="1" applyProtection="1">
      <alignment vertical="center" wrapText="1"/>
    </xf>
    <xf numFmtId="0" fontId="0" fillId="4" borderId="1" xfId="0" applyFill="1" applyBorder="1" applyAlignment="1" applyProtection="1">
      <alignment vertical="center"/>
    </xf>
    <xf numFmtId="0" fontId="4" fillId="2" borderId="1" xfId="0" applyFont="1" applyFill="1" applyBorder="1" applyAlignment="1" applyProtection="1">
      <alignment vertical="center"/>
    </xf>
    <xf numFmtId="0" fontId="0" fillId="2" borderId="1" xfId="0" applyFill="1" applyBorder="1" applyAlignment="1" applyProtection="1">
      <alignment vertical="center"/>
    </xf>
    <xf numFmtId="44" fontId="5" fillId="4" borderId="3" xfId="0" applyNumberFormat="1" applyFont="1" applyFill="1" applyBorder="1" applyAlignment="1" applyProtection="1">
      <alignment horizontal="center" vertical="center"/>
    </xf>
    <xf numFmtId="0" fontId="1" fillId="0" borderId="9" xfId="0" applyFont="1" applyBorder="1" applyAlignment="1" applyProtection="1">
      <alignment vertical="top" wrapText="1"/>
    </xf>
    <xf numFmtId="0" fontId="1" fillId="0" borderId="11" xfId="0" applyFont="1" applyBorder="1" applyAlignment="1" applyProtection="1">
      <alignment vertical="top" wrapText="1"/>
    </xf>
    <xf numFmtId="0" fontId="4" fillId="0" borderId="1" xfId="0" applyFont="1" applyBorder="1" applyAlignment="1" applyProtection="1">
      <alignment horizontal="center" vertical="center"/>
    </xf>
    <xf numFmtId="0" fontId="0" fillId="0" borderId="1" xfId="0" applyBorder="1" applyAlignment="1" applyProtection="1"/>
    <xf numFmtId="0" fontId="4" fillId="0" borderId="3" xfId="0" applyFont="1" applyBorder="1" applyAlignment="1" applyProtection="1">
      <alignment horizontal="center" vertical="center"/>
    </xf>
    <xf numFmtId="0" fontId="0" fillId="0" borderId="4" xfId="0" applyBorder="1" applyAlignment="1" applyProtection="1">
      <alignment vertical="center"/>
    </xf>
    <xf numFmtId="0" fontId="0" fillId="5" borderId="1" xfId="0" applyFill="1" applyBorder="1" applyAlignment="1" applyProtection="1">
      <protection locked="0"/>
    </xf>
    <xf numFmtId="0" fontId="0" fillId="0" borderId="3" xfId="0" applyBorder="1" applyAlignment="1" applyProtection="1"/>
    <xf numFmtId="0" fontId="0" fillId="0" borderId="8" xfId="0" applyBorder="1" applyAlignment="1"/>
    <xf numFmtId="0" fontId="0" fillId="0" borderId="4" xfId="0" applyBorder="1" applyAlignment="1"/>
    <xf numFmtId="0" fontId="0" fillId="0" borderId="0" xfId="0" applyAlignment="1" applyProtection="1"/>
    <xf numFmtId="0" fontId="1" fillId="0" borderId="0" xfId="0" applyFont="1" applyAlignment="1" applyProtection="1"/>
    <xf numFmtId="0" fontId="0" fillId="5" borderId="3" xfId="0" applyFill="1" applyBorder="1" applyAlignment="1" applyProtection="1">
      <protection locked="0"/>
    </xf>
    <xf numFmtId="0" fontId="0" fillId="0" borderId="8" xfId="0" applyBorder="1" applyAlignment="1" applyProtection="1">
      <protection locked="0"/>
    </xf>
    <xf numFmtId="0" fontId="0" fillId="0" borderId="4" xfId="0" applyBorder="1" applyAlignment="1" applyProtection="1">
      <protection locked="0"/>
    </xf>
    <xf numFmtId="0" fontId="0" fillId="5" borderId="3" xfId="0" applyFont="1" applyFill="1" applyBorder="1" applyAlignment="1" applyProtection="1">
      <protection locked="0"/>
    </xf>
    <xf numFmtId="0" fontId="2" fillId="0" borderId="0" xfId="0" applyFont="1" applyAlignment="1" applyProtection="1"/>
    <xf numFmtId="0" fontId="3" fillId="0" borderId="0" xfId="0" applyFont="1" applyAlignment="1" applyProtection="1"/>
    <xf numFmtId="0" fontId="0" fillId="0" borderId="1" xfId="0" applyBorder="1" applyAlignment="1" applyProtection="1">
      <protection locked="0"/>
    </xf>
    <xf numFmtId="0" fontId="11" fillId="4" borderId="1" xfId="0" applyFont="1" applyFill="1" applyBorder="1" applyAlignment="1" applyProtection="1">
      <protection locked="0"/>
    </xf>
    <xf numFmtId="0" fontId="11" fillId="3" borderId="1" xfId="0" applyFont="1" applyFill="1" applyBorder="1" applyAlignment="1" applyProtection="1">
      <protection locked="0"/>
    </xf>
    <xf numFmtId="0" fontId="0" fillId="0" borderId="0" xfId="0" applyFont="1" applyAlignment="1" applyProtection="1">
      <alignment vertical="top"/>
    </xf>
    <xf numFmtId="0" fontId="4" fillId="2" borderId="1" xfId="0" applyFont="1" applyFill="1" applyBorder="1" applyAlignment="1" applyProtection="1"/>
    <xf numFmtId="0" fontId="0" fillId="2" borderId="1" xfId="0" applyFill="1" applyBorder="1" applyAlignment="1" applyProtection="1"/>
    <xf numFmtId="0" fontId="4" fillId="3" borderId="1" xfId="0" applyFont="1" applyFill="1" applyBorder="1" applyAlignment="1" applyProtection="1"/>
    <xf numFmtId="2" fontId="4" fillId="3" borderId="1" xfId="0" applyNumberFormat="1" applyFont="1" applyFill="1" applyBorder="1" applyAlignment="1" applyProtection="1"/>
    <xf numFmtId="0" fontId="4" fillId="4" borderId="1" xfId="0" applyFont="1" applyFill="1" applyBorder="1" applyAlignment="1" applyProtection="1"/>
    <xf numFmtId="0" fontId="0" fillId="4" borderId="1" xfId="0" applyFill="1" applyBorder="1" applyAlignment="1" applyProtection="1"/>
    <xf numFmtId="0" fontId="0" fillId="0" borderId="9" xfId="0" applyBorder="1" applyAlignment="1">
      <alignment vertical="top"/>
    </xf>
    <xf numFmtId="0" fontId="0" fillId="0" borderId="11" xfId="0" applyBorder="1" applyAlignment="1">
      <alignment vertical="top"/>
    </xf>
    <xf numFmtId="0" fontId="0" fillId="0" borderId="1" xfId="0" applyBorder="1" applyAlignment="1"/>
    <xf numFmtId="0" fontId="0" fillId="5" borderId="1" xfId="0" applyFont="1" applyFill="1" applyBorder="1" applyAlignment="1" applyProtection="1">
      <protection locked="0"/>
    </xf>
    <xf numFmtId="0" fontId="0" fillId="5" borderId="4" xfId="0" applyFill="1" applyBorder="1" applyAlignment="1" applyProtection="1">
      <protection locked="0"/>
    </xf>
    <xf numFmtId="0" fontId="0" fillId="0" borderId="0" xfId="0" applyAlignment="1"/>
    <xf numFmtId="0" fontId="1" fillId="0" borderId="0" xfId="0" applyFont="1" applyAlignment="1"/>
    <xf numFmtId="0" fontId="2" fillId="0" borderId="0" xfId="0" applyFont="1" applyAlignment="1"/>
    <xf numFmtId="0" fontId="3" fillId="0" borderId="0" xfId="0" applyFont="1" applyAlignment="1"/>
    <xf numFmtId="0" fontId="0" fillId="0" borderId="0" xfId="0" applyAlignment="1">
      <alignment vertical="top" wrapText="1"/>
    </xf>
    <xf numFmtId="0" fontId="4" fillId="3" borderId="1" xfId="0" applyFont="1" applyFill="1" applyBorder="1" applyAlignment="1"/>
    <xf numFmtId="0" fontId="0" fillId="3" borderId="1" xfId="0" applyFill="1" applyBorder="1" applyAlignment="1" applyProtection="1">
      <protection locked="0"/>
    </xf>
    <xf numFmtId="49" fontId="0" fillId="3" borderId="1" xfId="0" applyNumberFormat="1" applyFill="1" applyBorder="1" applyAlignment="1" applyProtection="1">
      <protection locked="0"/>
    </xf>
    <xf numFmtId="49" fontId="0" fillId="0" borderId="1" xfId="0" applyNumberFormat="1" applyBorder="1" applyAlignment="1" applyProtection="1">
      <protection locked="0"/>
    </xf>
    <xf numFmtId="0" fontId="0" fillId="4" borderId="1" xfId="0" applyFill="1" applyBorder="1" applyAlignment="1" applyProtection="1">
      <protection locked="0"/>
    </xf>
    <xf numFmtId="0" fontId="0" fillId="4" borderId="6" xfId="0" applyFill="1" applyBorder="1" applyAlignment="1" applyProtection="1">
      <protection locked="0"/>
    </xf>
    <xf numFmtId="0" fontId="4" fillId="4" borderId="1" xfId="0" applyFont="1" applyFill="1" applyBorder="1" applyAlignment="1"/>
    <xf numFmtId="0" fontId="0" fillId="4" borderId="1" xfId="0" applyFill="1" applyBorder="1" applyAlignment="1"/>
    <xf numFmtId="49" fontId="0" fillId="4" borderId="1" xfId="0" applyNumberFormat="1" applyFill="1" applyBorder="1" applyAlignment="1" applyProtection="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B281"/>
  <sheetViews>
    <sheetView showGridLines="0" tabSelected="1" zoomScaleNormal="100" workbookViewId="0">
      <selection activeCell="I6" sqref="I6:J6"/>
    </sheetView>
  </sheetViews>
  <sheetFormatPr defaultColWidth="11.5703125" defaultRowHeight="12.75" x14ac:dyDescent="0.2"/>
  <cols>
    <col min="1" max="1" width="4" customWidth="1"/>
    <col min="2" max="2" width="9.28515625" customWidth="1"/>
    <col min="3" max="3" width="9.140625" customWidth="1"/>
    <col min="4" max="4" width="10.7109375" customWidth="1"/>
    <col min="5" max="5" width="9.28515625" customWidth="1"/>
    <col min="6" max="6" width="9.140625" customWidth="1"/>
    <col min="7" max="7" width="7.7109375" customWidth="1"/>
    <col min="8" max="8" width="12.140625" customWidth="1"/>
    <col min="9" max="9" width="11.7109375" customWidth="1"/>
    <col min="10" max="10" width="12.7109375" customWidth="1"/>
    <col min="11" max="11" width="5" customWidth="1"/>
    <col min="12" max="12" width="5.140625" customWidth="1"/>
    <col min="13" max="13" width="4.42578125" customWidth="1"/>
    <col min="14" max="14" width="15.140625" customWidth="1"/>
    <col min="15" max="15" width="13" customWidth="1"/>
    <col min="16" max="16" width="8" customWidth="1"/>
    <col min="17" max="17" width="10.42578125" customWidth="1"/>
    <col min="18" max="18" width="12.42578125" customWidth="1"/>
    <col min="19" max="19" width="10.42578125" customWidth="1"/>
    <col min="20" max="20" width="13.7109375" customWidth="1"/>
    <col min="21" max="21" width="8" customWidth="1"/>
    <col min="22" max="22" width="15.85546875" customWidth="1"/>
    <col min="23" max="23" width="30.5703125" customWidth="1"/>
    <col min="24" max="24" width="6.7109375" customWidth="1"/>
    <col min="25" max="25" width="40.5703125" customWidth="1"/>
    <col min="26" max="26" width="6.7109375" customWidth="1"/>
  </cols>
  <sheetData>
    <row r="1" spans="1:27" ht="15.75" x14ac:dyDescent="0.25">
      <c r="A1" s="181" t="s">
        <v>81</v>
      </c>
      <c r="B1" s="182"/>
      <c r="C1" s="182"/>
      <c r="D1" s="182"/>
      <c r="E1" s="182"/>
      <c r="F1" s="182"/>
      <c r="G1" s="182"/>
      <c r="H1" s="182"/>
      <c r="I1" s="182"/>
      <c r="J1" s="182"/>
      <c r="K1" s="182"/>
      <c r="L1" s="182"/>
      <c r="M1" s="182"/>
      <c r="N1" s="182"/>
      <c r="O1" s="83"/>
      <c r="P1" s="83"/>
      <c r="Q1" s="83"/>
      <c r="R1" s="83"/>
      <c r="S1" s="83"/>
      <c r="T1" s="83"/>
      <c r="U1" s="83"/>
      <c r="V1" s="83"/>
      <c r="W1" s="83"/>
      <c r="X1" s="83"/>
      <c r="Y1" s="83"/>
      <c r="Z1" s="83"/>
      <c r="AA1" s="83"/>
    </row>
    <row r="2" spans="1:27" ht="10.5" customHeight="1" x14ac:dyDescent="0.2">
      <c r="A2" s="175"/>
      <c r="B2" s="175"/>
      <c r="C2" s="175"/>
      <c r="D2" s="175"/>
      <c r="E2" s="175"/>
      <c r="F2" s="175"/>
      <c r="G2" s="175"/>
      <c r="H2" s="175"/>
      <c r="I2" s="175"/>
      <c r="J2" s="175"/>
      <c r="K2" s="175"/>
      <c r="L2" s="175"/>
      <c r="M2" s="175"/>
      <c r="N2" s="175"/>
      <c r="O2" s="83"/>
      <c r="P2" s="83"/>
      <c r="Q2" s="83"/>
      <c r="R2" s="83"/>
      <c r="S2" s="83"/>
      <c r="T2" s="83"/>
      <c r="U2" s="83"/>
      <c r="V2" s="83"/>
      <c r="W2" s="83"/>
      <c r="X2" s="83"/>
      <c r="Y2" s="83"/>
      <c r="Z2" s="83"/>
      <c r="AA2" s="83"/>
    </row>
    <row r="3" spans="1:27" s="2" customFormat="1" ht="84" customHeight="1" x14ac:dyDescent="0.2">
      <c r="A3" s="150" t="s">
        <v>119</v>
      </c>
      <c r="B3" s="151"/>
      <c r="C3" s="151"/>
      <c r="D3" s="151"/>
      <c r="E3" s="151"/>
      <c r="F3" s="151"/>
      <c r="G3" s="151"/>
      <c r="H3" s="151"/>
      <c r="I3" s="151"/>
      <c r="J3" s="151"/>
      <c r="K3" s="151"/>
      <c r="L3" s="151"/>
      <c r="M3" s="151"/>
      <c r="N3" s="151"/>
      <c r="O3" s="151"/>
      <c r="P3" s="151"/>
      <c r="Q3" s="151"/>
      <c r="R3" s="151"/>
      <c r="S3" s="134"/>
      <c r="T3" s="134"/>
      <c r="U3" s="134"/>
      <c r="V3" s="134"/>
      <c r="W3" s="84"/>
      <c r="X3" s="84"/>
      <c r="Y3" s="84"/>
      <c r="Z3" s="84"/>
      <c r="AA3" s="84"/>
    </row>
    <row r="4" spans="1:27" x14ac:dyDescent="0.2">
      <c r="A4" s="176" t="s">
        <v>82</v>
      </c>
      <c r="B4" s="175"/>
      <c r="C4" s="175"/>
      <c r="D4" s="175"/>
      <c r="E4" s="175"/>
      <c r="F4" s="175"/>
      <c r="G4" s="175"/>
      <c r="H4" s="175"/>
      <c r="I4" s="175"/>
      <c r="J4" s="175"/>
      <c r="K4" s="175"/>
      <c r="L4" s="175"/>
      <c r="M4" s="175"/>
      <c r="N4" s="175"/>
      <c r="O4" s="83"/>
      <c r="P4" s="83"/>
      <c r="Q4" s="83"/>
      <c r="R4" s="83"/>
      <c r="S4" s="83"/>
      <c r="T4" s="83"/>
      <c r="U4" s="83"/>
      <c r="V4" s="83"/>
      <c r="W4" s="83"/>
      <c r="X4" s="83"/>
      <c r="Y4" s="83"/>
      <c r="Z4" s="83"/>
      <c r="AA4" s="83"/>
    </row>
    <row r="5" spans="1:27" x14ac:dyDescent="0.2">
      <c r="A5" s="168" t="s">
        <v>118</v>
      </c>
      <c r="B5" s="168"/>
      <c r="C5" s="168"/>
      <c r="D5" s="171"/>
      <c r="E5" s="183"/>
      <c r="F5" s="183"/>
      <c r="G5" s="183"/>
      <c r="H5" s="183"/>
      <c r="I5" s="183"/>
      <c r="J5" s="183"/>
      <c r="K5" s="172" t="s">
        <v>85</v>
      </c>
      <c r="L5" s="173"/>
      <c r="M5" s="173"/>
      <c r="N5" s="174"/>
      <c r="O5" s="180"/>
      <c r="P5" s="178"/>
      <c r="Q5" s="178"/>
      <c r="R5" s="179"/>
      <c r="S5" s="120"/>
      <c r="T5" s="120"/>
      <c r="U5" s="120"/>
      <c r="V5" s="83"/>
      <c r="W5" s="83"/>
      <c r="X5" s="83"/>
      <c r="Y5" s="83"/>
      <c r="Z5" s="83"/>
      <c r="AA5" s="83"/>
    </row>
    <row r="6" spans="1:27" x14ac:dyDescent="0.2">
      <c r="A6" s="168" t="s">
        <v>120</v>
      </c>
      <c r="B6" s="168"/>
      <c r="C6" s="41"/>
      <c r="D6" s="86" t="s">
        <v>83</v>
      </c>
      <c r="E6" s="41"/>
      <c r="F6" s="172" t="s">
        <v>84</v>
      </c>
      <c r="G6" s="173"/>
      <c r="H6" s="174"/>
      <c r="I6" s="171"/>
      <c r="J6" s="171"/>
      <c r="K6" s="118"/>
      <c r="L6" s="118"/>
      <c r="M6" s="118"/>
      <c r="N6" s="118"/>
      <c r="O6" s="119"/>
      <c r="P6" s="119"/>
      <c r="Q6" s="119"/>
      <c r="R6" s="119"/>
      <c r="S6" s="83"/>
      <c r="T6" s="83"/>
      <c r="U6" s="83"/>
      <c r="V6" s="83"/>
      <c r="W6" s="83"/>
      <c r="X6" s="83"/>
      <c r="Y6" s="83"/>
      <c r="Z6" s="83"/>
      <c r="AA6" s="83"/>
    </row>
    <row r="7" spans="1:27" ht="16.5" customHeight="1" x14ac:dyDescent="0.2">
      <c r="A7" s="83"/>
      <c r="B7" s="83"/>
      <c r="C7" s="83"/>
      <c r="D7" s="83"/>
      <c r="E7" s="88" t="str">
        <f>IF(E6-C6&lt;=2,"","ATTENZIONE: un campo per l'anniversario G+S deve durare da 1 a 3 giorni, se il campo dura più di 3 giorni deve essere registrato nella BDNS come un campo G+S regolare")</f>
        <v/>
      </c>
      <c r="F7" s="83"/>
      <c r="G7" s="83"/>
      <c r="H7" s="83"/>
      <c r="I7" s="83"/>
      <c r="J7" s="83"/>
      <c r="K7" s="83"/>
      <c r="L7" s="83"/>
      <c r="M7" s="83"/>
      <c r="N7" s="83"/>
      <c r="O7" s="83"/>
      <c r="P7" s="83"/>
      <c r="Q7" s="83"/>
      <c r="R7" s="83"/>
      <c r="S7" s="83"/>
      <c r="T7" s="83"/>
      <c r="U7" s="83"/>
      <c r="V7" s="83"/>
      <c r="W7" s="83"/>
      <c r="X7" s="83"/>
      <c r="Y7" s="83"/>
      <c r="Z7" s="83"/>
      <c r="AA7" s="83"/>
    </row>
    <row r="8" spans="1:27" x14ac:dyDescent="0.2">
      <c r="A8" s="175" t="s">
        <v>121</v>
      </c>
      <c r="B8" s="175"/>
      <c r="C8" s="175"/>
      <c r="D8" s="175"/>
      <c r="E8" s="175"/>
      <c r="F8" s="175"/>
      <c r="G8" s="175"/>
      <c r="H8" s="175"/>
      <c r="I8" s="175"/>
      <c r="J8" s="175"/>
      <c r="K8" s="175"/>
      <c r="L8" s="175"/>
      <c r="M8" s="175"/>
      <c r="N8" s="175"/>
      <c r="O8" s="83"/>
      <c r="P8" s="83"/>
      <c r="Q8" s="83"/>
      <c r="R8" s="83"/>
      <c r="S8" s="83"/>
      <c r="T8" s="83"/>
      <c r="U8" s="83"/>
      <c r="V8" s="83"/>
      <c r="W8" s="83"/>
      <c r="X8" s="83"/>
      <c r="Y8" s="83"/>
      <c r="Z8" s="83"/>
      <c r="AA8" s="83"/>
    </row>
    <row r="9" spans="1:27" ht="5.25" customHeight="1" x14ac:dyDescent="0.2">
      <c r="A9" s="83"/>
      <c r="B9" s="83"/>
      <c r="C9" s="83"/>
      <c r="D9" s="83"/>
      <c r="E9" s="83"/>
      <c r="F9" s="83"/>
      <c r="G9" s="83"/>
      <c r="H9" s="83"/>
      <c r="I9" s="83"/>
      <c r="J9" s="83"/>
      <c r="K9" s="83"/>
      <c r="L9" s="83"/>
      <c r="M9" s="83"/>
      <c r="N9" s="83"/>
      <c r="O9" s="83"/>
      <c r="P9" s="83"/>
      <c r="Q9" s="83"/>
      <c r="R9" s="83"/>
      <c r="S9" s="83"/>
      <c r="T9" s="83"/>
      <c r="U9" s="83"/>
      <c r="V9" s="83"/>
      <c r="W9" s="83"/>
      <c r="X9" s="83"/>
      <c r="Y9" s="83"/>
      <c r="Z9" s="83"/>
      <c r="AA9" s="83"/>
    </row>
    <row r="10" spans="1:27" x14ac:dyDescent="0.2">
      <c r="A10" s="176" t="s">
        <v>86</v>
      </c>
      <c r="B10" s="175"/>
      <c r="C10" s="175"/>
      <c r="D10" s="175"/>
      <c r="E10" s="175"/>
      <c r="F10" s="175"/>
      <c r="G10" s="175"/>
      <c r="H10" s="175"/>
      <c r="I10" s="175"/>
      <c r="J10" s="175"/>
      <c r="K10" s="175"/>
      <c r="L10" s="175"/>
      <c r="M10" s="175"/>
      <c r="N10" s="175"/>
      <c r="O10" s="83"/>
      <c r="P10" s="83"/>
      <c r="Q10" s="83"/>
      <c r="R10" s="83"/>
      <c r="S10" s="83"/>
      <c r="T10" s="83"/>
      <c r="U10" s="83"/>
      <c r="V10" s="83"/>
      <c r="W10" s="83"/>
      <c r="X10" s="83"/>
      <c r="Y10" s="83"/>
      <c r="Z10" s="83"/>
      <c r="AA10" s="83"/>
    </row>
    <row r="11" spans="1:27" x14ac:dyDescent="0.2">
      <c r="A11" s="89"/>
      <c r="B11" s="86" t="s">
        <v>88</v>
      </c>
      <c r="C11" s="171"/>
      <c r="D11" s="171"/>
      <c r="E11" s="86" t="s">
        <v>87</v>
      </c>
      <c r="F11" s="171"/>
      <c r="G11" s="171"/>
      <c r="H11" s="86" t="s">
        <v>89</v>
      </c>
      <c r="I11" s="42"/>
      <c r="J11" s="86" t="s">
        <v>90</v>
      </c>
      <c r="K11" s="177"/>
      <c r="L11" s="178"/>
      <c r="M11" s="178"/>
      <c r="N11" s="178"/>
      <c r="O11" s="179"/>
      <c r="P11" s="83"/>
      <c r="Q11" s="83"/>
      <c r="R11" s="83"/>
      <c r="S11" s="83"/>
      <c r="T11" s="83"/>
      <c r="U11" s="83"/>
      <c r="V11" s="83"/>
      <c r="W11" s="83"/>
      <c r="X11" s="83"/>
      <c r="Y11" s="83"/>
      <c r="Z11" s="83"/>
      <c r="AA11" s="83"/>
    </row>
    <row r="12" spans="1:27" ht="5.25" customHeight="1" x14ac:dyDescent="0.2">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1:27" x14ac:dyDescent="0.2">
      <c r="A13" s="175" t="s">
        <v>122</v>
      </c>
      <c r="B13" s="175"/>
      <c r="C13" s="175"/>
      <c r="D13" s="175"/>
      <c r="E13" s="175"/>
      <c r="F13" s="175"/>
      <c r="G13" s="175"/>
      <c r="H13" s="175"/>
      <c r="I13" s="175"/>
      <c r="J13" s="175"/>
      <c r="K13" s="175"/>
      <c r="L13" s="175"/>
      <c r="M13" s="175"/>
      <c r="N13" s="175"/>
      <c r="O13" s="83"/>
      <c r="P13" s="83"/>
      <c r="Q13" s="83"/>
      <c r="R13" s="83"/>
      <c r="S13" s="83"/>
      <c r="T13" s="83"/>
      <c r="U13" s="83"/>
      <c r="V13" s="83"/>
      <c r="W13" s="83"/>
      <c r="X13" s="83"/>
      <c r="Y13" s="83"/>
      <c r="Z13" s="83"/>
      <c r="AA13" s="83"/>
    </row>
    <row r="14" spans="1:27" x14ac:dyDescent="0.2">
      <c r="A14" s="89"/>
      <c r="B14" s="86" t="s">
        <v>88</v>
      </c>
      <c r="C14" s="171"/>
      <c r="D14" s="171"/>
      <c r="E14" s="86" t="s">
        <v>87</v>
      </c>
      <c r="F14" s="171"/>
      <c r="G14" s="171"/>
      <c r="H14" s="86" t="s">
        <v>89</v>
      </c>
      <c r="I14" s="42"/>
      <c r="J14" s="87"/>
      <c r="K14" s="87"/>
      <c r="L14" s="87"/>
      <c r="M14" s="87"/>
      <c r="N14" s="87"/>
      <c r="O14" s="83"/>
      <c r="P14" s="83"/>
      <c r="Q14" s="83"/>
      <c r="R14" s="83"/>
      <c r="S14" s="83"/>
      <c r="T14" s="83"/>
      <c r="U14" s="83"/>
      <c r="V14" s="83"/>
      <c r="W14" s="83"/>
      <c r="X14" s="83"/>
      <c r="Y14" s="83"/>
      <c r="Z14" s="83"/>
      <c r="AA14" s="83"/>
    </row>
    <row r="15" spans="1:27" x14ac:dyDescent="0.2">
      <c r="A15" s="89"/>
      <c r="B15" s="86" t="s">
        <v>88</v>
      </c>
      <c r="C15" s="171"/>
      <c r="D15" s="171"/>
      <c r="E15" s="86" t="s">
        <v>87</v>
      </c>
      <c r="F15" s="171"/>
      <c r="G15" s="171"/>
      <c r="H15" s="86" t="s">
        <v>89</v>
      </c>
      <c r="I15" s="42"/>
      <c r="J15" s="87"/>
      <c r="K15" s="87"/>
      <c r="L15" s="87"/>
      <c r="M15" s="87"/>
      <c r="N15" s="87"/>
      <c r="O15" s="83"/>
      <c r="P15" s="83"/>
      <c r="Q15" s="83"/>
      <c r="R15" s="83"/>
      <c r="S15" s="83"/>
      <c r="T15" s="83"/>
      <c r="U15" s="83"/>
      <c r="V15" s="83"/>
      <c r="W15" s="83"/>
      <c r="X15" s="83"/>
      <c r="Y15" s="83"/>
      <c r="Z15" s="83"/>
      <c r="AA15" s="83"/>
    </row>
    <row r="16" spans="1:27" x14ac:dyDescent="0.2">
      <c r="A16" s="89"/>
      <c r="B16" s="86" t="s">
        <v>88</v>
      </c>
      <c r="C16" s="171"/>
      <c r="D16" s="171"/>
      <c r="E16" s="86" t="s">
        <v>87</v>
      </c>
      <c r="F16" s="171"/>
      <c r="G16" s="171"/>
      <c r="H16" s="86" t="s">
        <v>89</v>
      </c>
      <c r="I16" s="42"/>
      <c r="J16" s="87"/>
      <c r="K16" s="87"/>
      <c r="L16" s="87"/>
      <c r="M16" s="87"/>
      <c r="N16" s="87"/>
      <c r="O16" s="83"/>
      <c r="P16" s="83"/>
      <c r="Q16" s="83"/>
      <c r="R16" s="83"/>
      <c r="S16" s="83"/>
      <c r="T16" s="83"/>
      <c r="U16" s="83"/>
      <c r="V16" s="83"/>
      <c r="W16" s="83"/>
      <c r="X16" s="83"/>
      <c r="Y16" s="83"/>
      <c r="Z16" s="83"/>
      <c r="AA16" s="83"/>
    </row>
    <row r="17" spans="1:27" x14ac:dyDescent="0.2">
      <c r="A17" s="89"/>
      <c r="B17" s="86" t="s">
        <v>88</v>
      </c>
      <c r="C17" s="171"/>
      <c r="D17" s="171"/>
      <c r="E17" s="86" t="s">
        <v>87</v>
      </c>
      <c r="F17" s="171"/>
      <c r="G17" s="171"/>
      <c r="H17" s="86" t="s">
        <v>89</v>
      </c>
      <c r="I17" s="42"/>
      <c r="J17" s="87"/>
      <c r="K17" s="87"/>
      <c r="L17" s="87"/>
      <c r="M17" s="87"/>
      <c r="N17" s="87"/>
      <c r="O17" s="83"/>
      <c r="P17" s="83"/>
      <c r="Q17" s="83"/>
      <c r="R17" s="83"/>
      <c r="S17" s="83"/>
      <c r="T17" s="83"/>
      <c r="U17" s="83"/>
      <c r="V17" s="83"/>
      <c r="W17" s="83"/>
      <c r="X17" s="83"/>
      <c r="Y17" s="83"/>
      <c r="Z17" s="83"/>
      <c r="AA17" s="83"/>
    </row>
    <row r="18" spans="1:27" x14ac:dyDescent="0.2">
      <c r="A18" s="89"/>
      <c r="B18" s="86" t="s">
        <v>88</v>
      </c>
      <c r="C18" s="171"/>
      <c r="D18" s="171"/>
      <c r="E18" s="86" t="s">
        <v>87</v>
      </c>
      <c r="F18" s="171"/>
      <c r="G18" s="171"/>
      <c r="H18" s="86" t="s">
        <v>89</v>
      </c>
      <c r="I18" s="42"/>
      <c r="J18" s="87"/>
      <c r="K18" s="87"/>
      <c r="L18" s="87"/>
      <c r="M18" s="87"/>
      <c r="N18" s="87"/>
      <c r="O18" s="83"/>
      <c r="P18" s="83"/>
      <c r="Q18" s="83"/>
      <c r="R18" s="83"/>
      <c r="S18" s="83"/>
      <c r="T18" s="83"/>
      <c r="U18" s="83"/>
      <c r="V18" s="83"/>
      <c r="W18" s="83"/>
      <c r="X18" s="83"/>
      <c r="Y18" s="83"/>
      <c r="Z18" s="83"/>
      <c r="AA18" s="83"/>
    </row>
    <row r="19" spans="1:27" x14ac:dyDescent="0.2">
      <c r="A19" s="89"/>
      <c r="B19" s="86" t="s">
        <v>88</v>
      </c>
      <c r="C19" s="171"/>
      <c r="D19" s="171"/>
      <c r="E19" s="86" t="s">
        <v>87</v>
      </c>
      <c r="F19" s="171"/>
      <c r="G19" s="171"/>
      <c r="H19" s="86" t="s">
        <v>89</v>
      </c>
      <c r="I19" s="42"/>
      <c r="J19" s="87"/>
      <c r="K19" s="87"/>
      <c r="L19" s="87"/>
      <c r="M19" s="87"/>
      <c r="N19" s="87"/>
      <c r="O19" s="83"/>
      <c r="P19" s="83"/>
      <c r="Q19" s="83"/>
      <c r="R19" s="83"/>
      <c r="S19" s="83"/>
      <c r="T19" s="83"/>
      <c r="U19" s="83"/>
      <c r="V19" s="83"/>
      <c r="W19" s="83"/>
      <c r="X19" s="83"/>
      <c r="Y19" s="83"/>
      <c r="Z19" s="83"/>
      <c r="AA19" s="83"/>
    </row>
    <row r="20" spans="1:27" x14ac:dyDescent="0.2">
      <c r="A20" s="89"/>
      <c r="B20" s="86" t="s">
        <v>88</v>
      </c>
      <c r="C20" s="171"/>
      <c r="D20" s="171"/>
      <c r="E20" s="86" t="s">
        <v>87</v>
      </c>
      <c r="F20" s="171"/>
      <c r="G20" s="171"/>
      <c r="H20" s="86" t="s">
        <v>89</v>
      </c>
      <c r="I20" s="42"/>
      <c r="J20" s="87"/>
      <c r="K20" s="87"/>
      <c r="L20" s="87"/>
      <c r="M20" s="87"/>
      <c r="N20" s="87"/>
      <c r="O20" s="83"/>
      <c r="P20" s="83"/>
      <c r="Q20" s="83"/>
      <c r="R20" s="83"/>
      <c r="S20" s="83"/>
      <c r="T20" s="83"/>
      <c r="U20" s="83"/>
      <c r="V20" s="83"/>
      <c r="W20" s="83"/>
      <c r="X20" s="83"/>
      <c r="Y20" s="83"/>
      <c r="Z20" s="83"/>
      <c r="AA20" s="83"/>
    </row>
    <row r="21" spans="1:27" x14ac:dyDescent="0.2">
      <c r="A21" s="89"/>
      <c r="B21" s="86" t="s">
        <v>88</v>
      </c>
      <c r="C21" s="171"/>
      <c r="D21" s="171"/>
      <c r="E21" s="86" t="s">
        <v>87</v>
      </c>
      <c r="F21" s="171"/>
      <c r="G21" s="171"/>
      <c r="H21" s="86" t="s">
        <v>89</v>
      </c>
      <c r="I21" s="42"/>
      <c r="J21" s="87"/>
      <c r="K21" s="87"/>
      <c r="L21" s="87"/>
      <c r="M21" s="87"/>
      <c r="N21" s="87"/>
      <c r="O21" s="83"/>
      <c r="P21" s="83"/>
      <c r="Q21" s="83"/>
      <c r="R21" s="83"/>
      <c r="S21" s="83"/>
      <c r="T21" s="83"/>
      <c r="U21" s="83"/>
      <c r="V21" s="83"/>
      <c r="W21" s="83"/>
      <c r="X21" s="83"/>
      <c r="Y21" s="83"/>
      <c r="Z21" s="83"/>
      <c r="AA21" s="83"/>
    </row>
    <row r="22" spans="1:27" x14ac:dyDescent="0.2">
      <c r="A22" s="89"/>
      <c r="B22" s="86" t="s">
        <v>88</v>
      </c>
      <c r="C22" s="171"/>
      <c r="D22" s="171"/>
      <c r="E22" s="86" t="s">
        <v>87</v>
      </c>
      <c r="F22" s="171"/>
      <c r="G22" s="171"/>
      <c r="H22" s="86" t="s">
        <v>89</v>
      </c>
      <c r="I22" s="42"/>
      <c r="J22" s="87"/>
      <c r="K22" s="87"/>
      <c r="L22" s="87"/>
      <c r="M22" s="87"/>
      <c r="N22" s="87"/>
      <c r="O22" s="83"/>
      <c r="P22" s="83"/>
      <c r="Q22" s="83"/>
      <c r="R22" s="83"/>
      <c r="S22" s="83"/>
      <c r="T22" s="83"/>
      <c r="U22" s="83"/>
      <c r="V22" s="83"/>
      <c r="W22" s="83"/>
      <c r="X22" s="83"/>
      <c r="Y22" s="83"/>
      <c r="Z22" s="83"/>
      <c r="AA22" s="83"/>
    </row>
    <row r="23" spans="1:27" ht="16.5" customHeight="1" x14ac:dyDescent="0.2">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row>
    <row r="24" spans="1:27" ht="30" customHeight="1" x14ac:dyDescent="0.2">
      <c r="A24" s="152" t="s">
        <v>123</v>
      </c>
      <c r="B24" s="153"/>
      <c r="C24" s="153"/>
      <c r="D24" s="153"/>
      <c r="E24" s="153"/>
      <c r="F24" s="153"/>
      <c r="G24" s="153"/>
      <c r="H24" s="153"/>
      <c r="I24" s="153"/>
      <c r="J24" s="83"/>
      <c r="K24" s="83"/>
      <c r="L24" s="83"/>
      <c r="M24" s="83"/>
      <c r="N24" s="83"/>
      <c r="O24" s="83"/>
      <c r="P24" s="83"/>
      <c r="Q24" s="83"/>
      <c r="R24" s="83"/>
      <c r="S24" s="83"/>
      <c r="T24" s="83"/>
      <c r="U24" s="83"/>
      <c r="V24" s="83"/>
      <c r="W24" s="83"/>
      <c r="X24" s="83"/>
      <c r="Y24" s="83"/>
      <c r="Z24" s="83"/>
      <c r="AA24" s="83"/>
    </row>
    <row r="25" spans="1:27" ht="30" customHeight="1" x14ac:dyDescent="0.2">
      <c r="A25" s="165"/>
      <c r="B25" s="165"/>
      <c r="C25" s="165"/>
      <c r="D25" s="165"/>
      <c r="E25" s="165"/>
      <c r="F25" s="165"/>
      <c r="G25" s="165"/>
      <c r="H25" s="165"/>
      <c r="I25" s="166"/>
      <c r="J25" s="91" t="s">
        <v>92</v>
      </c>
      <c r="K25" s="167" t="s">
        <v>93</v>
      </c>
      <c r="L25" s="168"/>
      <c r="M25" s="169" t="s">
        <v>94</v>
      </c>
      <c r="N25" s="170"/>
      <c r="O25" s="83"/>
      <c r="P25" s="83"/>
      <c r="Q25" s="83"/>
      <c r="R25" s="83"/>
      <c r="S25" s="83"/>
      <c r="T25" s="83"/>
      <c r="U25" s="83"/>
      <c r="V25" s="83"/>
      <c r="W25" s="83"/>
      <c r="X25" s="83"/>
      <c r="Y25" s="83"/>
      <c r="Z25" s="83"/>
      <c r="AA25" s="83"/>
    </row>
    <row r="26" spans="1:27" s="80" customFormat="1" ht="30.6" customHeight="1" x14ac:dyDescent="0.2">
      <c r="A26" s="155" t="s">
        <v>91</v>
      </c>
      <c r="B26" s="156"/>
      <c r="C26" s="156"/>
      <c r="D26" s="156"/>
      <c r="E26" s="156"/>
      <c r="F26" s="156"/>
      <c r="G26" s="156"/>
      <c r="H26" s="156"/>
      <c r="I26" s="156"/>
      <c r="J26" s="92">
        <f>SUM(Partecipanti!K6:K245)</f>
        <v>0</v>
      </c>
      <c r="K26" s="157">
        <v>16</v>
      </c>
      <c r="L26" s="156"/>
      <c r="M26" s="158">
        <f>J26*K26</f>
        <v>0</v>
      </c>
      <c r="N26" s="170"/>
      <c r="O26" s="146"/>
      <c r="P26" s="147"/>
      <c r="Q26" s="147"/>
      <c r="R26" s="147"/>
      <c r="S26" s="147"/>
      <c r="T26" s="147"/>
      <c r="U26" s="147"/>
      <c r="V26" s="147"/>
      <c r="W26" s="147"/>
      <c r="X26" s="147"/>
      <c r="Y26" s="147"/>
      <c r="Z26" s="147"/>
      <c r="AA26" s="147"/>
    </row>
    <row r="27" spans="1:27" s="80" customFormat="1" ht="30.6" customHeight="1" x14ac:dyDescent="0.2">
      <c r="A27" s="155" t="s">
        <v>95</v>
      </c>
      <c r="B27" s="156"/>
      <c r="C27" s="156"/>
      <c r="D27" s="156"/>
      <c r="E27" s="156"/>
      <c r="F27" s="156"/>
      <c r="G27" s="156"/>
      <c r="H27" s="156"/>
      <c r="I27" s="156"/>
      <c r="J27" s="94">
        <f>SUM(Partecipanti!L6:L245)</f>
        <v>0</v>
      </c>
      <c r="K27" s="157">
        <v>1.3</v>
      </c>
      <c r="L27" s="156"/>
      <c r="M27" s="158">
        <f>J27*K27</f>
        <v>0</v>
      </c>
      <c r="N27" s="159"/>
      <c r="O27" s="146"/>
      <c r="P27" s="147"/>
      <c r="Q27" s="147"/>
      <c r="R27" s="147"/>
      <c r="S27" s="147"/>
      <c r="T27" s="147"/>
      <c r="U27" s="147"/>
      <c r="V27" s="147"/>
      <c r="W27" s="147"/>
      <c r="X27" s="147"/>
      <c r="Y27" s="147"/>
      <c r="Z27" s="147"/>
      <c r="AA27" s="147"/>
    </row>
    <row r="28" spans="1:27" s="80" customFormat="1" ht="30.75" customHeight="1" x14ac:dyDescent="0.2">
      <c r="A28" s="160" t="s">
        <v>96</v>
      </c>
      <c r="B28" s="161"/>
      <c r="C28" s="161"/>
      <c r="D28" s="161"/>
      <c r="E28" s="161"/>
      <c r="F28" s="161"/>
      <c r="G28" s="161"/>
      <c r="H28" s="161"/>
      <c r="I28" s="161"/>
      <c r="J28" s="148"/>
      <c r="K28" s="162"/>
      <c r="L28" s="163"/>
      <c r="M28" s="164">
        <f>SUM(M26:M27)</f>
        <v>0</v>
      </c>
      <c r="N28" s="159"/>
      <c r="O28" s="147"/>
      <c r="P28" s="147"/>
      <c r="Q28" s="147"/>
      <c r="R28" s="147"/>
      <c r="S28" s="147"/>
      <c r="T28" s="147"/>
      <c r="U28" s="147"/>
      <c r="V28" s="147"/>
      <c r="W28" s="147"/>
      <c r="X28" s="147"/>
      <c r="Y28" s="147"/>
      <c r="Z28" s="147"/>
      <c r="AA28" s="147"/>
    </row>
    <row r="29" spans="1:27" ht="13.5" customHeight="1" x14ac:dyDescent="0.2">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row>
    <row r="30" spans="1:27" s="127" customFormat="1" ht="27.75" customHeight="1" x14ac:dyDescent="0.2"/>
    <row r="31" spans="1:27" ht="20.25" customHeight="1" x14ac:dyDescent="0.2">
      <c r="A31" s="145" t="s">
        <v>97</v>
      </c>
    </row>
    <row r="271" spans="28:28" x14ac:dyDescent="0.2">
      <c r="AB271" s="51"/>
    </row>
    <row r="272" spans="28:28" x14ac:dyDescent="0.2">
      <c r="AB272" s="51"/>
    </row>
    <row r="273" spans="1:28" x14ac:dyDescent="0.2">
      <c r="AB273" s="51"/>
    </row>
    <row r="274" spans="1:28" x14ac:dyDescent="0.2">
      <c r="A274" s="106"/>
      <c r="B274" s="87"/>
      <c r="C274" s="128"/>
      <c r="D274" s="128"/>
      <c r="E274" s="87"/>
      <c r="F274" s="128"/>
      <c r="G274" s="128"/>
      <c r="H274" s="87"/>
      <c r="I274" s="128"/>
      <c r="J274" s="128"/>
      <c r="K274" s="87"/>
      <c r="L274" s="128"/>
      <c r="M274" s="128"/>
      <c r="N274" s="128"/>
      <c r="O274" s="87"/>
      <c r="P274" s="108"/>
      <c r="Q274" s="87"/>
      <c r="R274" s="128"/>
      <c r="S274" s="87"/>
      <c r="T274" s="87"/>
      <c r="U274" s="87"/>
      <c r="V274" s="109"/>
      <c r="W274" s="110"/>
      <c r="X274" s="111"/>
      <c r="Y274" s="110"/>
      <c r="Z274" s="112"/>
      <c r="AA274" s="87"/>
      <c r="AB274" s="51"/>
    </row>
    <row r="275" spans="1:28" x14ac:dyDescent="0.2">
      <c r="A275" s="106"/>
      <c r="B275" s="87"/>
      <c r="C275" s="128"/>
      <c r="D275" s="128"/>
      <c r="E275" s="87"/>
      <c r="F275" s="128"/>
      <c r="G275" s="128"/>
      <c r="H275" s="87"/>
      <c r="I275" s="128"/>
      <c r="J275" s="128"/>
      <c r="K275" s="87"/>
      <c r="L275" s="128"/>
      <c r="M275" s="128"/>
      <c r="N275" s="128"/>
      <c r="O275" s="87"/>
      <c r="P275" s="108"/>
      <c r="Q275" s="87"/>
      <c r="R275" s="128"/>
      <c r="S275" s="87"/>
      <c r="T275" s="87"/>
      <c r="U275" s="87"/>
      <c r="V275" s="109"/>
      <c r="W275" s="110"/>
      <c r="X275" s="111"/>
      <c r="Y275" s="110"/>
      <c r="Z275" s="112"/>
      <c r="AA275" s="87"/>
      <c r="AB275" s="51"/>
    </row>
    <row r="276" spans="1:28" x14ac:dyDescent="0.2">
      <c r="B276" s="128"/>
      <c r="C276" s="128"/>
      <c r="D276" s="128"/>
      <c r="E276" s="128"/>
      <c r="F276" s="128"/>
      <c r="G276" s="128"/>
      <c r="H276" s="128"/>
      <c r="I276" s="128"/>
      <c r="J276" s="128"/>
      <c r="K276" s="128"/>
      <c r="L276" s="128"/>
      <c r="M276" s="128"/>
      <c r="N276" s="128"/>
      <c r="O276" s="128"/>
      <c r="P276" s="108"/>
      <c r="Q276" s="128"/>
      <c r="R276" s="128"/>
      <c r="S276" s="128"/>
      <c r="T276" s="128"/>
      <c r="U276" s="128"/>
      <c r="V276" s="109"/>
      <c r="W276" s="114"/>
      <c r="X276" s="111"/>
      <c r="Y276" s="110"/>
      <c r="Z276" s="112"/>
      <c r="AA276" s="87"/>
      <c r="AB276" s="51"/>
    </row>
    <row r="277" spans="1:28" x14ac:dyDescent="0.2">
      <c r="A277" s="106"/>
      <c r="B277" s="87"/>
      <c r="C277" s="154"/>
      <c r="D277" s="154"/>
      <c r="E277" s="87"/>
      <c r="F277" s="154"/>
      <c r="G277" s="154"/>
      <c r="H277" s="87"/>
      <c r="I277" s="154"/>
      <c r="J277" s="154"/>
      <c r="K277" s="87"/>
      <c r="L277" s="128"/>
      <c r="M277" s="128"/>
      <c r="N277" s="128"/>
      <c r="O277" s="87"/>
      <c r="P277" s="108"/>
      <c r="Q277" s="87"/>
      <c r="R277" s="128"/>
      <c r="S277" s="87"/>
      <c r="T277" s="87"/>
      <c r="U277" s="87"/>
      <c r="V277" s="109"/>
      <c r="W277" s="110"/>
      <c r="X277" s="111"/>
      <c r="Y277" s="110"/>
      <c r="Z277" s="112"/>
      <c r="AA277" s="87"/>
      <c r="AB277" s="51"/>
    </row>
    <row r="278" spans="1:28" x14ac:dyDescent="0.2">
      <c r="A278" s="66"/>
      <c r="B278" s="51"/>
      <c r="C278" s="149"/>
      <c r="D278" s="149"/>
      <c r="E278" s="51"/>
      <c r="F278" s="149"/>
      <c r="G278" s="149"/>
      <c r="H278" s="51"/>
      <c r="I278" s="149"/>
      <c r="J278" s="149"/>
      <c r="K278" s="51"/>
      <c r="L278" s="129"/>
      <c r="M278" s="129"/>
      <c r="N278" s="129"/>
      <c r="O278" s="51"/>
      <c r="P278" s="68"/>
      <c r="Q278" s="51"/>
      <c r="R278" s="129"/>
      <c r="S278" s="51"/>
      <c r="T278" s="69"/>
      <c r="U278" s="51"/>
      <c r="V278" s="70"/>
      <c r="W278" s="71"/>
      <c r="X278" s="72"/>
      <c r="Y278" s="71"/>
      <c r="Z278" s="73"/>
      <c r="AA278" s="51"/>
      <c r="AB278" s="51"/>
    </row>
    <row r="279" spans="1:28" x14ac:dyDescent="0.2">
      <c r="B279" s="116"/>
      <c r="C279" s="129"/>
      <c r="D279" s="129"/>
      <c r="E279" s="116"/>
      <c r="F279" s="129"/>
      <c r="G279" s="129"/>
      <c r="H279" s="116"/>
      <c r="I279" s="129"/>
      <c r="J279" s="129"/>
      <c r="K279" s="116"/>
      <c r="L279" s="129"/>
      <c r="M279" s="129"/>
      <c r="N279" s="129"/>
      <c r="O279" s="116"/>
      <c r="P279" s="68"/>
      <c r="Q279" s="116"/>
      <c r="R279" s="129"/>
      <c r="S279" s="116"/>
      <c r="T279" s="129"/>
      <c r="U279" s="116"/>
      <c r="V279" s="70"/>
      <c r="W279" s="117"/>
      <c r="X279" s="72"/>
      <c r="Y279" s="71"/>
      <c r="Z279" s="73"/>
      <c r="AA279" s="51"/>
      <c r="AB279" s="51"/>
    </row>
    <row r="280" spans="1:28" x14ac:dyDescent="0.2">
      <c r="A280" s="65"/>
      <c r="B280" s="51"/>
      <c r="C280" s="149"/>
      <c r="D280" s="149"/>
      <c r="E280" s="51"/>
      <c r="F280" s="149"/>
      <c r="G280" s="149"/>
      <c r="H280" s="51"/>
      <c r="I280" s="149"/>
      <c r="J280" s="149"/>
      <c r="K280" s="51"/>
      <c r="L280" s="129"/>
      <c r="M280" s="129"/>
      <c r="N280" s="129"/>
      <c r="O280" s="51"/>
      <c r="P280" s="68"/>
      <c r="Q280" s="51"/>
      <c r="R280" s="129"/>
      <c r="S280" s="51"/>
      <c r="T280" s="69"/>
      <c r="U280" s="51"/>
      <c r="V280" s="70"/>
      <c r="W280" s="71"/>
      <c r="X280" s="72"/>
      <c r="Y280" s="71"/>
      <c r="Z280" s="73"/>
      <c r="AA280" s="51"/>
      <c r="AB280" s="51"/>
    </row>
    <row r="281" spans="1:28" x14ac:dyDescent="0.2">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row>
  </sheetData>
  <sheetProtection algorithmName="SHA-512" hashValue="AJQ3W1ru99PstJKqPP6k+2Rtriv9A0bY3xljwdNGgKJdTpuOCBjkdkVJNgVCzmqRc8ruYSdbuDcO8hGXqYQUzg==" saltValue="hLjzijiB56tpN39I9ojovw==" spinCount="100000" sheet="1" objects="1" scenarios="1"/>
  <mergeCells count="57">
    <mergeCell ref="O5:R5"/>
    <mergeCell ref="A1:N1"/>
    <mergeCell ref="A2:N2"/>
    <mergeCell ref="A4:N4"/>
    <mergeCell ref="A5:C5"/>
    <mergeCell ref="D5:J5"/>
    <mergeCell ref="K5:N5"/>
    <mergeCell ref="C16:D16"/>
    <mergeCell ref="F16:G16"/>
    <mergeCell ref="A6:B6"/>
    <mergeCell ref="F6:H6"/>
    <mergeCell ref="I6:J6"/>
    <mergeCell ref="A8:N8"/>
    <mergeCell ref="A10:N10"/>
    <mergeCell ref="C11:D11"/>
    <mergeCell ref="F11:G11"/>
    <mergeCell ref="A13:N13"/>
    <mergeCell ref="C14:D14"/>
    <mergeCell ref="F14:G14"/>
    <mergeCell ref="C15:D15"/>
    <mergeCell ref="F15:G15"/>
    <mergeCell ref="K11:O11"/>
    <mergeCell ref="C17:D17"/>
    <mergeCell ref="F17:G17"/>
    <mergeCell ref="C18:D18"/>
    <mergeCell ref="F18:G18"/>
    <mergeCell ref="C19:D19"/>
    <mergeCell ref="F19:G19"/>
    <mergeCell ref="C20:D20"/>
    <mergeCell ref="F20:G20"/>
    <mergeCell ref="C21:D21"/>
    <mergeCell ref="F21:G21"/>
    <mergeCell ref="C22:D22"/>
    <mergeCell ref="F22:G22"/>
    <mergeCell ref="M28:N28"/>
    <mergeCell ref="A25:I25"/>
    <mergeCell ref="K25:L25"/>
    <mergeCell ref="M25:N25"/>
    <mergeCell ref="A26:I26"/>
    <mergeCell ref="K26:L26"/>
    <mergeCell ref="M26:N26"/>
    <mergeCell ref="C280:D280"/>
    <mergeCell ref="F280:G280"/>
    <mergeCell ref="I280:J280"/>
    <mergeCell ref="A3:R3"/>
    <mergeCell ref="A24:I24"/>
    <mergeCell ref="C277:D277"/>
    <mergeCell ref="F277:G277"/>
    <mergeCell ref="I277:J277"/>
    <mergeCell ref="C278:D278"/>
    <mergeCell ref="F278:G278"/>
    <mergeCell ref="I278:J278"/>
    <mergeCell ref="A27:I27"/>
    <mergeCell ref="K27:L27"/>
    <mergeCell ref="M27:N27"/>
    <mergeCell ref="A28:I28"/>
    <mergeCell ref="K28:L28"/>
  </mergeCells>
  <dataValidations count="2">
    <dataValidation type="date" allowBlank="1" showInputMessage="1" showErrorMessage="1" sqref="C6 E6">
      <formula1>44563</formula1>
      <formula2>44926</formula2>
    </dataValidation>
    <dataValidation allowBlank="1" showInputMessage="1" showErrorMessage="1" promptTitle="STOP" prompt="Stop: qui non inserire indicazioni, viene calcolato automaticamente sulla base delle indicazioni nel foglio &quot;Partecipanti&quot;" sqref="J26:N27"/>
  </dataValidations>
  <pageMargins left="0.31496062992125984" right="0.31496062992125984" top="0.35433070866141736" bottom="0.35433070866141736" header="0.31496062992125984" footer="0.31496062992125984"/>
  <pageSetup paperSize="9" scale="8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errorTitle="Achtung" error="Bitte aus Liste auswählen_x000a_">
          <x14:formula1>
            <xm:f>'Lista di selezione'!$A$2:$A$5</xm:f>
          </x14:formula1>
          <xm:sqref>I6:J6</xm:sqref>
        </x14:dataValidation>
        <x14:dataValidation type="list" allowBlank="1" showInputMessage="1" showErrorMessage="1">
          <x14:formula1>
            <xm:f>'Lista di selezione'!$D$2:$D$33</xm:f>
          </x14:formula1>
          <xm:sqref>Z274:Z280</xm:sqref>
        </x14:dataValidation>
        <x14:dataValidation type="list" allowBlank="1" showInputMessage="1" showErrorMessage="1">
          <x14:formula1>
            <xm:f>'Lista di selezione'!$B$2:$B$5</xm:f>
          </x14:formula1>
          <xm:sqref>R274:R280</xm:sqref>
        </x14:dataValidation>
        <x14:dataValidation type="list" allowBlank="1" showInputMessage="1" showErrorMessage="1">
          <x14:formula1>
            <xm:f>'Lista di selezione'!$C$2:$C$5</xm:f>
          </x14:formula1>
          <xm:sqref>X274:X280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248"/>
  <sheetViews>
    <sheetView showGridLines="0" workbookViewId="0">
      <pane ySplit="5" topLeftCell="A6" activePane="bottomLeft" state="frozen"/>
      <selection activeCell="S22" sqref="S22"/>
      <selection pane="bottomLeft" activeCell="B12" sqref="B12:D13"/>
    </sheetView>
  </sheetViews>
  <sheetFormatPr defaultColWidth="11.5703125" defaultRowHeight="12.75" x14ac:dyDescent="0.2"/>
  <cols>
    <col min="1" max="1" width="5.5703125" customWidth="1"/>
    <col min="2" max="2" width="20.7109375" customWidth="1"/>
    <col min="3" max="3" width="17.7109375" customWidth="1"/>
    <col min="4" max="4" width="23.7109375" customWidth="1"/>
    <col min="5" max="5" width="6.28515625" customWidth="1"/>
    <col min="6" max="6" width="20.7109375" customWidth="1"/>
    <col min="7" max="7" width="8.28515625" customWidth="1"/>
    <col min="8" max="8" width="13.28515625" customWidth="1"/>
    <col min="10" max="10" width="15.7109375" customWidth="1"/>
    <col min="11" max="12" width="20.7109375" customWidth="1"/>
  </cols>
  <sheetData>
    <row r="1" spans="1:13" ht="15.75" x14ac:dyDescent="0.25">
      <c r="A1" s="181" t="s">
        <v>81</v>
      </c>
      <c r="B1" s="182"/>
      <c r="C1" s="182"/>
      <c r="D1" s="182"/>
      <c r="E1" s="182"/>
      <c r="F1" s="182"/>
    </row>
    <row r="2" spans="1:13" ht="15.75" x14ac:dyDescent="0.25">
      <c r="A2" s="132"/>
      <c r="B2" s="133"/>
      <c r="C2" s="133"/>
      <c r="D2" s="133"/>
      <c r="E2" s="133"/>
      <c r="F2" s="133"/>
    </row>
    <row r="3" spans="1:13" ht="15" x14ac:dyDescent="0.2">
      <c r="A3" s="90" t="s">
        <v>98</v>
      </c>
      <c r="B3" s="133"/>
      <c r="C3" s="133"/>
      <c r="D3" s="133"/>
      <c r="E3" s="133"/>
      <c r="F3" s="133"/>
    </row>
    <row r="5" spans="1:13" s="80" customFormat="1" ht="84.75" customHeight="1" x14ac:dyDescent="0.2">
      <c r="B5" s="139" t="s">
        <v>99</v>
      </c>
      <c r="C5" s="139" t="s">
        <v>100</v>
      </c>
      <c r="D5" s="139" t="s">
        <v>101</v>
      </c>
      <c r="E5" s="139" t="s">
        <v>102</v>
      </c>
      <c r="F5" s="139" t="s">
        <v>125</v>
      </c>
      <c r="G5" s="140" t="s">
        <v>103</v>
      </c>
      <c r="H5" s="139" t="s">
        <v>104</v>
      </c>
      <c r="I5" s="139" t="s">
        <v>105</v>
      </c>
      <c r="J5" s="141" t="s">
        <v>124</v>
      </c>
      <c r="K5" s="142" t="s">
        <v>107</v>
      </c>
      <c r="L5" s="142" t="s">
        <v>106</v>
      </c>
      <c r="M5" s="138"/>
    </row>
    <row r="6" spans="1:13" x14ac:dyDescent="0.2">
      <c r="A6" s="74">
        <f>(ROW(B6)-5)</f>
        <v>1</v>
      </c>
      <c r="B6" s="131"/>
      <c r="C6" s="131"/>
      <c r="D6" s="131"/>
      <c r="E6" s="131"/>
      <c r="F6" s="54"/>
      <c r="G6" s="55"/>
      <c r="H6" s="131"/>
      <c r="I6" s="75"/>
      <c r="J6" s="135"/>
      <c r="K6" s="57"/>
      <c r="L6" s="58"/>
      <c r="M6" s="115" t="str">
        <f t="shared" ref="M6:M8" si="0">IF(AND(K6=3,L6&gt;0),"ATTENZIONE: se si indicano 3 giorni di campo non è possibile ottenere contributi per singole ore di sport supplementari!","")</f>
        <v/>
      </c>
    </row>
    <row r="7" spans="1:13" x14ac:dyDescent="0.2">
      <c r="A7" s="74">
        <f t="shared" ref="A7:A70" si="1">(ROW(B7)-5)</f>
        <v>2</v>
      </c>
      <c r="B7" s="130"/>
      <c r="C7" s="130"/>
      <c r="D7" s="130"/>
      <c r="E7" s="130"/>
      <c r="F7" s="60"/>
      <c r="G7" s="61"/>
      <c r="H7" s="130"/>
      <c r="I7" s="62"/>
      <c r="J7" s="136"/>
      <c r="K7" s="63"/>
      <c r="L7" s="64"/>
      <c r="M7" s="115" t="str">
        <f t="shared" si="0"/>
        <v/>
      </c>
    </row>
    <row r="8" spans="1:13" x14ac:dyDescent="0.2">
      <c r="A8" s="74">
        <f t="shared" si="1"/>
        <v>3</v>
      </c>
      <c r="B8" s="131"/>
      <c r="C8" s="131"/>
      <c r="D8" s="131"/>
      <c r="E8" s="131"/>
      <c r="F8" s="54"/>
      <c r="G8" s="55"/>
      <c r="H8" s="131"/>
      <c r="I8" s="56"/>
      <c r="J8" s="135"/>
      <c r="K8" s="57"/>
      <c r="L8" s="58"/>
      <c r="M8" s="115" t="str">
        <f t="shared" si="0"/>
        <v/>
      </c>
    </row>
    <row r="9" spans="1:13" x14ac:dyDescent="0.2">
      <c r="A9" s="74">
        <f t="shared" si="1"/>
        <v>4</v>
      </c>
      <c r="B9" s="130"/>
      <c r="C9" s="130"/>
      <c r="D9" s="130"/>
      <c r="E9" s="130"/>
      <c r="F9" s="60"/>
      <c r="G9" s="61"/>
      <c r="H9" s="130"/>
      <c r="I9" s="62"/>
      <c r="J9" s="136"/>
      <c r="K9" s="63"/>
      <c r="L9" s="64"/>
      <c r="M9" s="115" t="str">
        <f t="shared" ref="M9:M72" si="2">IF(AND(K9=3,L9&gt;0),"ATTENZIONE: se si indicano 3 giorni di campo non è possibile ottenere contributi per singole ore di sport supplementari!","")</f>
        <v/>
      </c>
    </row>
    <row r="10" spans="1:13" x14ac:dyDescent="0.2">
      <c r="A10" s="74">
        <f t="shared" si="1"/>
        <v>5</v>
      </c>
      <c r="B10" s="131"/>
      <c r="C10" s="131"/>
      <c r="D10" s="131"/>
      <c r="E10" s="131"/>
      <c r="F10" s="54"/>
      <c r="G10" s="55"/>
      <c r="H10" s="131"/>
      <c r="I10" s="56"/>
      <c r="J10" s="135"/>
      <c r="K10" s="57"/>
      <c r="L10" s="58"/>
      <c r="M10" s="115" t="str">
        <f t="shared" si="2"/>
        <v/>
      </c>
    </row>
    <row r="11" spans="1:13" x14ac:dyDescent="0.2">
      <c r="A11" s="74">
        <f t="shared" si="1"/>
        <v>6</v>
      </c>
      <c r="B11" s="130"/>
      <c r="C11" s="130"/>
      <c r="D11" s="130"/>
      <c r="E11" s="130"/>
      <c r="F11" s="60"/>
      <c r="G11" s="61"/>
      <c r="H11" s="130"/>
      <c r="I11" s="62"/>
      <c r="J11" s="136"/>
      <c r="K11" s="63"/>
      <c r="L11" s="64"/>
      <c r="M11" s="115" t="str">
        <f t="shared" si="2"/>
        <v/>
      </c>
    </row>
    <row r="12" spans="1:13" x14ac:dyDescent="0.2">
      <c r="A12" s="74">
        <f t="shared" si="1"/>
        <v>7</v>
      </c>
      <c r="B12" s="131"/>
      <c r="C12" s="131"/>
      <c r="D12" s="131"/>
      <c r="E12" s="131"/>
      <c r="F12" s="54"/>
      <c r="G12" s="55"/>
      <c r="H12" s="131"/>
      <c r="I12" s="56"/>
      <c r="J12" s="135"/>
      <c r="K12" s="57"/>
      <c r="L12" s="58"/>
      <c r="M12" s="115" t="str">
        <f t="shared" si="2"/>
        <v/>
      </c>
    </row>
    <row r="13" spans="1:13" x14ac:dyDescent="0.2">
      <c r="A13" s="74">
        <f t="shared" si="1"/>
        <v>8</v>
      </c>
      <c r="B13" s="130"/>
      <c r="C13" s="130"/>
      <c r="D13" s="130"/>
      <c r="E13" s="130"/>
      <c r="F13" s="60"/>
      <c r="G13" s="61"/>
      <c r="H13" s="130"/>
      <c r="I13" s="62"/>
      <c r="J13" s="136"/>
      <c r="K13" s="63"/>
      <c r="L13" s="64"/>
      <c r="M13" s="115" t="str">
        <f t="shared" si="2"/>
        <v/>
      </c>
    </row>
    <row r="14" spans="1:13" x14ac:dyDescent="0.2">
      <c r="A14" s="74">
        <f t="shared" si="1"/>
        <v>9</v>
      </c>
      <c r="B14" s="131"/>
      <c r="C14" s="131"/>
      <c r="D14" s="131"/>
      <c r="E14" s="131"/>
      <c r="F14" s="54"/>
      <c r="G14" s="55"/>
      <c r="H14" s="131"/>
      <c r="I14" s="56"/>
      <c r="J14" s="135"/>
      <c r="K14" s="57"/>
      <c r="L14" s="58"/>
      <c r="M14" s="115" t="str">
        <f t="shared" si="2"/>
        <v/>
      </c>
    </row>
    <row r="15" spans="1:13" x14ac:dyDescent="0.2">
      <c r="A15" s="74">
        <f t="shared" si="1"/>
        <v>10</v>
      </c>
      <c r="B15" s="130"/>
      <c r="C15" s="130"/>
      <c r="D15" s="130"/>
      <c r="E15" s="130"/>
      <c r="F15" s="60"/>
      <c r="G15" s="61"/>
      <c r="H15" s="130"/>
      <c r="I15" s="62"/>
      <c r="J15" s="136"/>
      <c r="K15" s="63"/>
      <c r="L15" s="64"/>
      <c r="M15" s="115" t="str">
        <f t="shared" si="2"/>
        <v/>
      </c>
    </row>
    <row r="16" spans="1:13" x14ac:dyDescent="0.2">
      <c r="A16" s="74">
        <f t="shared" si="1"/>
        <v>11</v>
      </c>
      <c r="B16" s="131"/>
      <c r="C16" s="131"/>
      <c r="D16" s="131"/>
      <c r="E16" s="131"/>
      <c r="F16" s="54"/>
      <c r="G16" s="55"/>
      <c r="H16" s="131"/>
      <c r="I16" s="56"/>
      <c r="J16" s="135"/>
      <c r="K16" s="57"/>
      <c r="L16" s="58"/>
      <c r="M16" s="115" t="str">
        <f t="shared" si="2"/>
        <v/>
      </c>
    </row>
    <row r="17" spans="1:13" x14ac:dyDescent="0.2">
      <c r="A17" s="74">
        <f t="shared" si="1"/>
        <v>12</v>
      </c>
      <c r="B17" s="130"/>
      <c r="C17" s="130"/>
      <c r="D17" s="130"/>
      <c r="E17" s="130"/>
      <c r="F17" s="60"/>
      <c r="G17" s="61"/>
      <c r="H17" s="130"/>
      <c r="I17" s="62"/>
      <c r="J17" s="136"/>
      <c r="K17" s="63"/>
      <c r="L17" s="64"/>
      <c r="M17" s="115" t="str">
        <f t="shared" si="2"/>
        <v/>
      </c>
    </row>
    <row r="18" spans="1:13" x14ac:dyDescent="0.2">
      <c r="A18" s="74">
        <f t="shared" si="1"/>
        <v>13</v>
      </c>
      <c r="B18" s="131"/>
      <c r="C18" s="131"/>
      <c r="D18" s="131"/>
      <c r="E18" s="131"/>
      <c r="F18" s="54"/>
      <c r="G18" s="55"/>
      <c r="H18" s="131"/>
      <c r="I18" s="56"/>
      <c r="J18" s="135"/>
      <c r="K18" s="57"/>
      <c r="L18" s="58"/>
      <c r="M18" s="115" t="str">
        <f t="shared" si="2"/>
        <v/>
      </c>
    </row>
    <row r="19" spans="1:13" x14ac:dyDescent="0.2">
      <c r="A19" s="74">
        <f t="shared" si="1"/>
        <v>14</v>
      </c>
      <c r="B19" s="130"/>
      <c r="C19" s="130"/>
      <c r="D19" s="130"/>
      <c r="E19" s="130"/>
      <c r="F19" s="60"/>
      <c r="G19" s="61"/>
      <c r="H19" s="130"/>
      <c r="I19" s="62"/>
      <c r="J19" s="136"/>
      <c r="K19" s="63"/>
      <c r="L19" s="64"/>
      <c r="M19" s="115" t="str">
        <f t="shared" si="2"/>
        <v/>
      </c>
    </row>
    <row r="20" spans="1:13" x14ac:dyDescent="0.2">
      <c r="A20" s="74">
        <f t="shared" si="1"/>
        <v>15</v>
      </c>
      <c r="B20" s="131"/>
      <c r="C20" s="131"/>
      <c r="D20" s="131"/>
      <c r="E20" s="131"/>
      <c r="F20" s="54"/>
      <c r="G20" s="55"/>
      <c r="H20" s="131"/>
      <c r="I20" s="56"/>
      <c r="J20" s="135"/>
      <c r="K20" s="57"/>
      <c r="L20" s="58"/>
      <c r="M20" s="115" t="str">
        <f t="shared" si="2"/>
        <v/>
      </c>
    </row>
    <row r="21" spans="1:13" x14ac:dyDescent="0.2">
      <c r="A21" s="74">
        <f t="shared" si="1"/>
        <v>16</v>
      </c>
      <c r="B21" s="130"/>
      <c r="C21" s="130"/>
      <c r="D21" s="130"/>
      <c r="E21" s="130"/>
      <c r="F21" s="60"/>
      <c r="G21" s="61"/>
      <c r="H21" s="130"/>
      <c r="I21" s="62"/>
      <c r="J21" s="136"/>
      <c r="K21" s="63"/>
      <c r="L21" s="64"/>
      <c r="M21" s="115" t="str">
        <f t="shared" si="2"/>
        <v/>
      </c>
    </row>
    <row r="22" spans="1:13" x14ac:dyDescent="0.2">
      <c r="A22" s="74">
        <f t="shared" si="1"/>
        <v>17</v>
      </c>
      <c r="B22" s="131"/>
      <c r="C22" s="131"/>
      <c r="D22" s="131"/>
      <c r="E22" s="131"/>
      <c r="F22" s="54"/>
      <c r="G22" s="55"/>
      <c r="H22" s="131"/>
      <c r="I22" s="56"/>
      <c r="J22" s="135"/>
      <c r="K22" s="57"/>
      <c r="L22" s="58"/>
      <c r="M22" s="115" t="str">
        <f t="shared" si="2"/>
        <v/>
      </c>
    </row>
    <row r="23" spans="1:13" x14ac:dyDescent="0.2">
      <c r="A23" s="74">
        <f t="shared" si="1"/>
        <v>18</v>
      </c>
      <c r="B23" s="130"/>
      <c r="C23" s="130"/>
      <c r="D23" s="130"/>
      <c r="E23" s="130"/>
      <c r="F23" s="60"/>
      <c r="G23" s="61"/>
      <c r="H23" s="130"/>
      <c r="I23" s="62"/>
      <c r="J23" s="136"/>
      <c r="K23" s="63"/>
      <c r="L23" s="64"/>
      <c r="M23" s="115" t="str">
        <f t="shared" si="2"/>
        <v/>
      </c>
    </row>
    <row r="24" spans="1:13" x14ac:dyDescent="0.2">
      <c r="A24" s="74">
        <f t="shared" si="1"/>
        <v>19</v>
      </c>
      <c r="B24" s="131"/>
      <c r="C24" s="131"/>
      <c r="D24" s="131"/>
      <c r="E24" s="131"/>
      <c r="F24" s="54"/>
      <c r="G24" s="55"/>
      <c r="H24" s="131"/>
      <c r="I24" s="56"/>
      <c r="J24" s="135"/>
      <c r="K24" s="57"/>
      <c r="L24" s="58"/>
      <c r="M24" s="115" t="str">
        <f t="shared" si="2"/>
        <v/>
      </c>
    </row>
    <row r="25" spans="1:13" x14ac:dyDescent="0.2">
      <c r="A25" s="74">
        <f t="shared" si="1"/>
        <v>20</v>
      </c>
      <c r="B25" s="130"/>
      <c r="C25" s="130"/>
      <c r="D25" s="130"/>
      <c r="E25" s="130"/>
      <c r="F25" s="60"/>
      <c r="G25" s="61"/>
      <c r="H25" s="130"/>
      <c r="I25" s="62"/>
      <c r="J25" s="136"/>
      <c r="K25" s="63"/>
      <c r="L25" s="64"/>
      <c r="M25" s="115" t="str">
        <f t="shared" si="2"/>
        <v/>
      </c>
    </row>
    <row r="26" spans="1:13" x14ac:dyDescent="0.2">
      <c r="A26" s="74">
        <f t="shared" si="1"/>
        <v>21</v>
      </c>
      <c r="B26" s="131"/>
      <c r="C26" s="131"/>
      <c r="D26" s="131"/>
      <c r="E26" s="131"/>
      <c r="F26" s="54"/>
      <c r="G26" s="55"/>
      <c r="H26" s="131"/>
      <c r="I26" s="56"/>
      <c r="J26" s="135"/>
      <c r="K26" s="57"/>
      <c r="L26" s="58"/>
      <c r="M26" s="115" t="str">
        <f t="shared" si="2"/>
        <v/>
      </c>
    </row>
    <row r="27" spans="1:13" x14ac:dyDescent="0.2">
      <c r="A27" s="74">
        <f t="shared" si="1"/>
        <v>22</v>
      </c>
      <c r="B27" s="130"/>
      <c r="C27" s="130"/>
      <c r="D27" s="130"/>
      <c r="E27" s="130"/>
      <c r="F27" s="60"/>
      <c r="G27" s="61"/>
      <c r="H27" s="130"/>
      <c r="I27" s="62"/>
      <c r="J27" s="136"/>
      <c r="K27" s="63"/>
      <c r="L27" s="64"/>
      <c r="M27" s="115" t="str">
        <f t="shared" si="2"/>
        <v/>
      </c>
    </row>
    <row r="28" spans="1:13" x14ac:dyDescent="0.2">
      <c r="A28" s="74">
        <f t="shared" si="1"/>
        <v>23</v>
      </c>
      <c r="B28" s="131"/>
      <c r="C28" s="131"/>
      <c r="D28" s="131"/>
      <c r="E28" s="131"/>
      <c r="F28" s="54"/>
      <c r="G28" s="55"/>
      <c r="H28" s="131"/>
      <c r="I28" s="56"/>
      <c r="J28" s="135"/>
      <c r="K28" s="57"/>
      <c r="L28" s="58"/>
      <c r="M28" s="115" t="str">
        <f t="shared" si="2"/>
        <v/>
      </c>
    </row>
    <row r="29" spans="1:13" x14ac:dyDescent="0.2">
      <c r="A29" s="74">
        <f t="shared" si="1"/>
        <v>24</v>
      </c>
      <c r="B29" s="130"/>
      <c r="C29" s="130"/>
      <c r="D29" s="130"/>
      <c r="E29" s="130"/>
      <c r="F29" s="60"/>
      <c r="G29" s="61"/>
      <c r="H29" s="130"/>
      <c r="I29" s="62"/>
      <c r="J29" s="136"/>
      <c r="K29" s="63"/>
      <c r="L29" s="64"/>
      <c r="M29" s="115" t="str">
        <f t="shared" si="2"/>
        <v/>
      </c>
    </row>
    <row r="30" spans="1:13" x14ac:dyDescent="0.2">
      <c r="A30" s="74">
        <f t="shared" si="1"/>
        <v>25</v>
      </c>
      <c r="B30" s="131"/>
      <c r="C30" s="131"/>
      <c r="D30" s="131"/>
      <c r="E30" s="131"/>
      <c r="F30" s="54"/>
      <c r="G30" s="55"/>
      <c r="H30" s="131"/>
      <c r="I30" s="56"/>
      <c r="J30" s="135"/>
      <c r="K30" s="57"/>
      <c r="L30" s="58"/>
      <c r="M30" s="115" t="str">
        <f t="shared" si="2"/>
        <v/>
      </c>
    </row>
    <row r="31" spans="1:13" x14ac:dyDescent="0.2">
      <c r="A31" s="74">
        <f t="shared" si="1"/>
        <v>26</v>
      </c>
      <c r="B31" s="130"/>
      <c r="C31" s="130"/>
      <c r="D31" s="130"/>
      <c r="E31" s="130"/>
      <c r="F31" s="60"/>
      <c r="G31" s="61"/>
      <c r="H31" s="130"/>
      <c r="I31" s="62"/>
      <c r="J31" s="136"/>
      <c r="K31" s="63"/>
      <c r="L31" s="64"/>
      <c r="M31" s="115" t="str">
        <f t="shared" si="2"/>
        <v/>
      </c>
    </row>
    <row r="32" spans="1:13" x14ac:dyDescent="0.2">
      <c r="A32" s="74">
        <f t="shared" si="1"/>
        <v>27</v>
      </c>
      <c r="B32" s="131"/>
      <c r="C32" s="131"/>
      <c r="D32" s="131"/>
      <c r="E32" s="131"/>
      <c r="F32" s="54"/>
      <c r="G32" s="55"/>
      <c r="H32" s="131"/>
      <c r="I32" s="56"/>
      <c r="J32" s="135"/>
      <c r="K32" s="57"/>
      <c r="L32" s="58"/>
      <c r="M32" s="115" t="str">
        <f t="shared" si="2"/>
        <v/>
      </c>
    </row>
    <row r="33" spans="1:13" x14ac:dyDescent="0.2">
      <c r="A33" s="74">
        <f t="shared" si="1"/>
        <v>28</v>
      </c>
      <c r="B33" s="130"/>
      <c r="C33" s="130"/>
      <c r="D33" s="130"/>
      <c r="E33" s="130"/>
      <c r="F33" s="60"/>
      <c r="G33" s="61"/>
      <c r="H33" s="130"/>
      <c r="I33" s="62"/>
      <c r="J33" s="136"/>
      <c r="K33" s="63"/>
      <c r="L33" s="64"/>
      <c r="M33" s="115" t="str">
        <f t="shared" si="2"/>
        <v/>
      </c>
    </row>
    <row r="34" spans="1:13" x14ac:dyDescent="0.2">
      <c r="A34" s="74">
        <f t="shared" si="1"/>
        <v>29</v>
      </c>
      <c r="B34" s="131"/>
      <c r="C34" s="131"/>
      <c r="D34" s="131"/>
      <c r="E34" s="131"/>
      <c r="F34" s="54"/>
      <c r="G34" s="55"/>
      <c r="H34" s="131"/>
      <c r="I34" s="56"/>
      <c r="J34" s="135"/>
      <c r="K34" s="57"/>
      <c r="L34" s="58"/>
      <c r="M34" s="115" t="str">
        <f t="shared" si="2"/>
        <v/>
      </c>
    </row>
    <row r="35" spans="1:13" x14ac:dyDescent="0.2">
      <c r="A35" s="74">
        <f t="shared" si="1"/>
        <v>30</v>
      </c>
      <c r="B35" s="130"/>
      <c r="C35" s="130"/>
      <c r="D35" s="130"/>
      <c r="E35" s="130"/>
      <c r="F35" s="60"/>
      <c r="G35" s="61"/>
      <c r="H35" s="130"/>
      <c r="I35" s="62"/>
      <c r="J35" s="136"/>
      <c r="K35" s="63"/>
      <c r="L35" s="64"/>
      <c r="M35" s="115" t="str">
        <f t="shared" si="2"/>
        <v/>
      </c>
    </row>
    <row r="36" spans="1:13" x14ac:dyDescent="0.2">
      <c r="A36" s="74">
        <f t="shared" si="1"/>
        <v>31</v>
      </c>
      <c r="B36" s="131"/>
      <c r="C36" s="131"/>
      <c r="D36" s="131"/>
      <c r="E36" s="131"/>
      <c r="F36" s="54"/>
      <c r="G36" s="55"/>
      <c r="H36" s="131"/>
      <c r="I36" s="56"/>
      <c r="J36" s="135"/>
      <c r="K36" s="57"/>
      <c r="L36" s="58"/>
      <c r="M36" s="115" t="str">
        <f t="shared" si="2"/>
        <v/>
      </c>
    </row>
    <row r="37" spans="1:13" x14ac:dyDescent="0.2">
      <c r="A37" s="74">
        <f t="shared" si="1"/>
        <v>32</v>
      </c>
      <c r="B37" s="130"/>
      <c r="C37" s="130"/>
      <c r="D37" s="130"/>
      <c r="E37" s="130"/>
      <c r="F37" s="60"/>
      <c r="G37" s="61"/>
      <c r="H37" s="130"/>
      <c r="I37" s="62"/>
      <c r="J37" s="136"/>
      <c r="K37" s="63"/>
      <c r="L37" s="64"/>
      <c r="M37" s="115" t="str">
        <f t="shared" si="2"/>
        <v/>
      </c>
    </row>
    <row r="38" spans="1:13" x14ac:dyDescent="0.2">
      <c r="A38" s="74">
        <f t="shared" si="1"/>
        <v>33</v>
      </c>
      <c r="B38" s="131"/>
      <c r="C38" s="131"/>
      <c r="D38" s="131"/>
      <c r="E38" s="131"/>
      <c r="F38" s="54"/>
      <c r="G38" s="55"/>
      <c r="H38" s="131"/>
      <c r="I38" s="56"/>
      <c r="J38" s="135"/>
      <c r="K38" s="57"/>
      <c r="L38" s="58"/>
      <c r="M38" s="115" t="str">
        <f t="shared" si="2"/>
        <v/>
      </c>
    </row>
    <row r="39" spans="1:13" x14ac:dyDescent="0.2">
      <c r="A39" s="74">
        <f t="shared" si="1"/>
        <v>34</v>
      </c>
      <c r="B39" s="130"/>
      <c r="C39" s="130"/>
      <c r="D39" s="130"/>
      <c r="E39" s="130"/>
      <c r="F39" s="60"/>
      <c r="G39" s="61"/>
      <c r="H39" s="130"/>
      <c r="I39" s="62"/>
      <c r="J39" s="136"/>
      <c r="K39" s="63"/>
      <c r="L39" s="64"/>
      <c r="M39" s="115" t="str">
        <f t="shared" si="2"/>
        <v/>
      </c>
    </row>
    <row r="40" spans="1:13" x14ac:dyDescent="0.2">
      <c r="A40" s="74">
        <f t="shared" si="1"/>
        <v>35</v>
      </c>
      <c r="B40" s="131"/>
      <c r="C40" s="131"/>
      <c r="D40" s="131"/>
      <c r="E40" s="131"/>
      <c r="F40" s="54"/>
      <c r="G40" s="55"/>
      <c r="H40" s="131"/>
      <c r="I40" s="56"/>
      <c r="J40" s="135"/>
      <c r="K40" s="57"/>
      <c r="L40" s="58"/>
      <c r="M40" s="115" t="str">
        <f t="shared" si="2"/>
        <v/>
      </c>
    </row>
    <row r="41" spans="1:13" x14ac:dyDescent="0.2">
      <c r="A41" s="74">
        <f t="shared" si="1"/>
        <v>36</v>
      </c>
      <c r="B41" s="130"/>
      <c r="C41" s="130"/>
      <c r="D41" s="130"/>
      <c r="E41" s="130"/>
      <c r="F41" s="60"/>
      <c r="G41" s="61"/>
      <c r="H41" s="130"/>
      <c r="I41" s="62"/>
      <c r="J41" s="136"/>
      <c r="K41" s="63"/>
      <c r="L41" s="64"/>
      <c r="M41" s="115" t="str">
        <f t="shared" si="2"/>
        <v/>
      </c>
    </row>
    <row r="42" spans="1:13" x14ac:dyDescent="0.2">
      <c r="A42" s="74">
        <f t="shared" si="1"/>
        <v>37</v>
      </c>
      <c r="B42" s="131"/>
      <c r="C42" s="131"/>
      <c r="D42" s="131"/>
      <c r="E42" s="131"/>
      <c r="F42" s="54"/>
      <c r="G42" s="55"/>
      <c r="H42" s="131"/>
      <c r="I42" s="56"/>
      <c r="J42" s="135"/>
      <c r="K42" s="57"/>
      <c r="L42" s="58"/>
      <c r="M42" s="115" t="str">
        <f t="shared" si="2"/>
        <v/>
      </c>
    </row>
    <row r="43" spans="1:13" x14ac:dyDescent="0.2">
      <c r="A43" s="74">
        <f t="shared" si="1"/>
        <v>38</v>
      </c>
      <c r="B43" s="130"/>
      <c r="C43" s="130"/>
      <c r="D43" s="130"/>
      <c r="E43" s="130"/>
      <c r="F43" s="60"/>
      <c r="G43" s="61"/>
      <c r="H43" s="130"/>
      <c r="I43" s="62"/>
      <c r="J43" s="136"/>
      <c r="K43" s="63"/>
      <c r="L43" s="64"/>
      <c r="M43" s="115" t="str">
        <f t="shared" si="2"/>
        <v/>
      </c>
    </row>
    <row r="44" spans="1:13" x14ac:dyDescent="0.2">
      <c r="A44" s="74">
        <f t="shared" si="1"/>
        <v>39</v>
      </c>
      <c r="B44" s="131"/>
      <c r="C44" s="131"/>
      <c r="D44" s="131"/>
      <c r="E44" s="131"/>
      <c r="F44" s="54"/>
      <c r="G44" s="55"/>
      <c r="H44" s="131"/>
      <c r="I44" s="56"/>
      <c r="J44" s="135"/>
      <c r="K44" s="57"/>
      <c r="L44" s="58"/>
      <c r="M44" s="115" t="str">
        <f t="shared" si="2"/>
        <v/>
      </c>
    </row>
    <row r="45" spans="1:13" x14ac:dyDescent="0.2">
      <c r="A45" s="74">
        <f t="shared" si="1"/>
        <v>40</v>
      </c>
      <c r="B45" s="130"/>
      <c r="C45" s="130"/>
      <c r="D45" s="130"/>
      <c r="E45" s="130"/>
      <c r="F45" s="60"/>
      <c r="G45" s="61"/>
      <c r="H45" s="130"/>
      <c r="I45" s="62"/>
      <c r="J45" s="136"/>
      <c r="K45" s="63"/>
      <c r="L45" s="64"/>
      <c r="M45" s="115" t="str">
        <f t="shared" si="2"/>
        <v/>
      </c>
    </row>
    <row r="46" spans="1:13" x14ac:dyDescent="0.2">
      <c r="A46" s="74">
        <f t="shared" si="1"/>
        <v>41</v>
      </c>
      <c r="B46" s="131"/>
      <c r="C46" s="131"/>
      <c r="D46" s="131"/>
      <c r="E46" s="131"/>
      <c r="F46" s="54"/>
      <c r="G46" s="55"/>
      <c r="H46" s="131"/>
      <c r="I46" s="56"/>
      <c r="J46" s="135"/>
      <c r="K46" s="57"/>
      <c r="L46" s="58"/>
      <c r="M46" s="115" t="str">
        <f t="shared" si="2"/>
        <v/>
      </c>
    </row>
    <row r="47" spans="1:13" x14ac:dyDescent="0.2">
      <c r="A47" s="74">
        <f t="shared" si="1"/>
        <v>42</v>
      </c>
      <c r="B47" s="130"/>
      <c r="C47" s="130"/>
      <c r="D47" s="130"/>
      <c r="E47" s="130"/>
      <c r="F47" s="60"/>
      <c r="G47" s="61"/>
      <c r="H47" s="130"/>
      <c r="I47" s="62"/>
      <c r="J47" s="136"/>
      <c r="K47" s="63"/>
      <c r="L47" s="64"/>
      <c r="M47" s="115" t="str">
        <f t="shared" si="2"/>
        <v/>
      </c>
    </row>
    <row r="48" spans="1:13" x14ac:dyDescent="0.2">
      <c r="A48" s="74">
        <f t="shared" si="1"/>
        <v>43</v>
      </c>
      <c r="B48" s="131"/>
      <c r="C48" s="131"/>
      <c r="D48" s="131"/>
      <c r="E48" s="131"/>
      <c r="F48" s="54"/>
      <c r="G48" s="55"/>
      <c r="H48" s="131"/>
      <c r="I48" s="56"/>
      <c r="J48" s="135"/>
      <c r="K48" s="57"/>
      <c r="L48" s="58"/>
      <c r="M48" s="115" t="str">
        <f t="shared" si="2"/>
        <v/>
      </c>
    </row>
    <row r="49" spans="1:13" x14ac:dyDescent="0.2">
      <c r="A49" s="74">
        <f t="shared" si="1"/>
        <v>44</v>
      </c>
      <c r="B49" s="130"/>
      <c r="C49" s="130"/>
      <c r="D49" s="130"/>
      <c r="E49" s="130"/>
      <c r="F49" s="60"/>
      <c r="G49" s="61"/>
      <c r="H49" s="130"/>
      <c r="I49" s="62"/>
      <c r="J49" s="136"/>
      <c r="K49" s="63"/>
      <c r="L49" s="64"/>
      <c r="M49" s="115" t="str">
        <f t="shared" si="2"/>
        <v/>
      </c>
    </row>
    <row r="50" spans="1:13" x14ac:dyDescent="0.2">
      <c r="A50" s="74">
        <f t="shared" si="1"/>
        <v>45</v>
      </c>
      <c r="B50" s="131"/>
      <c r="C50" s="131"/>
      <c r="D50" s="131"/>
      <c r="E50" s="131"/>
      <c r="F50" s="54"/>
      <c r="G50" s="55"/>
      <c r="H50" s="131"/>
      <c r="I50" s="56"/>
      <c r="J50" s="135"/>
      <c r="K50" s="57"/>
      <c r="L50" s="58"/>
      <c r="M50" s="115" t="str">
        <f t="shared" si="2"/>
        <v/>
      </c>
    </row>
    <row r="51" spans="1:13" x14ac:dyDescent="0.2">
      <c r="A51" s="74">
        <f t="shared" si="1"/>
        <v>46</v>
      </c>
      <c r="B51" s="130"/>
      <c r="C51" s="130"/>
      <c r="D51" s="130"/>
      <c r="E51" s="130"/>
      <c r="F51" s="60"/>
      <c r="G51" s="61"/>
      <c r="H51" s="130"/>
      <c r="I51" s="62"/>
      <c r="J51" s="136"/>
      <c r="K51" s="63"/>
      <c r="L51" s="64"/>
      <c r="M51" s="115" t="str">
        <f t="shared" si="2"/>
        <v/>
      </c>
    </row>
    <row r="52" spans="1:13" x14ac:dyDescent="0.2">
      <c r="A52" s="74">
        <f t="shared" si="1"/>
        <v>47</v>
      </c>
      <c r="B52" s="131"/>
      <c r="C52" s="131"/>
      <c r="D52" s="131"/>
      <c r="E52" s="131"/>
      <c r="F52" s="54"/>
      <c r="G52" s="55"/>
      <c r="H52" s="131"/>
      <c r="I52" s="56"/>
      <c r="J52" s="135"/>
      <c r="K52" s="57"/>
      <c r="L52" s="58"/>
      <c r="M52" s="115" t="str">
        <f t="shared" si="2"/>
        <v/>
      </c>
    </row>
    <row r="53" spans="1:13" x14ac:dyDescent="0.2">
      <c r="A53" s="74">
        <f t="shared" si="1"/>
        <v>48</v>
      </c>
      <c r="B53" s="130"/>
      <c r="C53" s="130"/>
      <c r="D53" s="130"/>
      <c r="E53" s="130"/>
      <c r="F53" s="60"/>
      <c r="G53" s="61"/>
      <c r="H53" s="130"/>
      <c r="I53" s="62"/>
      <c r="J53" s="136"/>
      <c r="K53" s="63"/>
      <c r="L53" s="64"/>
      <c r="M53" s="115" t="str">
        <f t="shared" si="2"/>
        <v/>
      </c>
    </row>
    <row r="54" spans="1:13" x14ac:dyDescent="0.2">
      <c r="A54" s="74">
        <f t="shared" si="1"/>
        <v>49</v>
      </c>
      <c r="B54" s="131"/>
      <c r="C54" s="131"/>
      <c r="D54" s="131"/>
      <c r="E54" s="131"/>
      <c r="F54" s="54"/>
      <c r="G54" s="55"/>
      <c r="H54" s="131"/>
      <c r="I54" s="56"/>
      <c r="J54" s="135"/>
      <c r="K54" s="57"/>
      <c r="L54" s="58"/>
      <c r="M54" s="115" t="str">
        <f t="shared" si="2"/>
        <v/>
      </c>
    </row>
    <row r="55" spans="1:13" x14ac:dyDescent="0.2">
      <c r="A55" s="74">
        <f t="shared" si="1"/>
        <v>50</v>
      </c>
      <c r="B55" s="130"/>
      <c r="C55" s="130"/>
      <c r="D55" s="130"/>
      <c r="E55" s="130"/>
      <c r="F55" s="60"/>
      <c r="G55" s="61"/>
      <c r="H55" s="130"/>
      <c r="I55" s="62"/>
      <c r="J55" s="136"/>
      <c r="K55" s="63"/>
      <c r="L55" s="64"/>
      <c r="M55" s="115" t="str">
        <f t="shared" si="2"/>
        <v/>
      </c>
    </row>
    <row r="56" spans="1:13" x14ac:dyDescent="0.2">
      <c r="A56" s="74">
        <f t="shared" si="1"/>
        <v>51</v>
      </c>
      <c r="B56" s="131"/>
      <c r="C56" s="131"/>
      <c r="D56" s="131"/>
      <c r="E56" s="131"/>
      <c r="F56" s="54"/>
      <c r="G56" s="55"/>
      <c r="H56" s="131"/>
      <c r="I56" s="56"/>
      <c r="J56" s="135"/>
      <c r="K56" s="57"/>
      <c r="L56" s="58"/>
      <c r="M56" s="115" t="str">
        <f t="shared" si="2"/>
        <v/>
      </c>
    </row>
    <row r="57" spans="1:13" x14ac:dyDescent="0.2">
      <c r="A57" s="74">
        <f t="shared" si="1"/>
        <v>52</v>
      </c>
      <c r="B57" s="130"/>
      <c r="C57" s="130"/>
      <c r="D57" s="130"/>
      <c r="E57" s="130"/>
      <c r="F57" s="60"/>
      <c r="G57" s="61"/>
      <c r="H57" s="130"/>
      <c r="I57" s="62"/>
      <c r="J57" s="136"/>
      <c r="K57" s="63"/>
      <c r="L57" s="64"/>
      <c r="M57" s="115" t="str">
        <f t="shared" si="2"/>
        <v/>
      </c>
    </row>
    <row r="58" spans="1:13" x14ac:dyDescent="0.2">
      <c r="A58" s="74">
        <f t="shared" si="1"/>
        <v>53</v>
      </c>
      <c r="B58" s="131"/>
      <c r="C58" s="131"/>
      <c r="D58" s="131"/>
      <c r="E58" s="131"/>
      <c r="F58" s="54"/>
      <c r="G58" s="55"/>
      <c r="H58" s="131"/>
      <c r="I58" s="56"/>
      <c r="J58" s="135"/>
      <c r="K58" s="57"/>
      <c r="L58" s="58"/>
      <c r="M58" s="115" t="str">
        <f t="shared" si="2"/>
        <v/>
      </c>
    </row>
    <row r="59" spans="1:13" x14ac:dyDescent="0.2">
      <c r="A59" s="74">
        <f t="shared" si="1"/>
        <v>54</v>
      </c>
      <c r="B59" s="130"/>
      <c r="C59" s="130"/>
      <c r="D59" s="130"/>
      <c r="E59" s="130"/>
      <c r="F59" s="60"/>
      <c r="G59" s="61"/>
      <c r="H59" s="130"/>
      <c r="I59" s="62"/>
      <c r="J59" s="136"/>
      <c r="K59" s="63"/>
      <c r="L59" s="64"/>
      <c r="M59" s="115" t="str">
        <f t="shared" si="2"/>
        <v/>
      </c>
    </row>
    <row r="60" spans="1:13" x14ac:dyDescent="0.2">
      <c r="A60" s="74">
        <f t="shared" si="1"/>
        <v>55</v>
      </c>
      <c r="B60" s="131"/>
      <c r="C60" s="131"/>
      <c r="D60" s="131"/>
      <c r="E60" s="131"/>
      <c r="F60" s="54"/>
      <c r="G60" s="55"/>
      <c r="H60" s="131"/>
      <c r="I60" s="56"/>
      <c r="J60" s="135"/>
      <c r="K60" s="57"/>
      <c r="L60" s="58"/>
      <c r="M60" s="115" t="str">
        <f t="shared" si="2"/>
        <v/>
      </c>
    </row>
    <row r="61" spans="1:13" x14ac:dyDescent="0.2">
      <c r="A61" s="74">
        <f t="shared" si="1"/>
        <v>56</v>
      </c>
      <c r="B61" s="130"/>
      <c r="C61" s="130"/>
      <c r="D61" s="130"/>
      <c r="E61" s="130"/>
      <c r="F61" s="60"/>
      <c r="G61" s="61"/>
      <c r="H61" s="130"/>
      <c r="I61" s="62"/>
      <c r="J61" s="136"/>
      <c r="K61" s="63"/>
      <c r="L61" s="64"/>
      <c r="M61" s="115" t="str">
        <f t="shared" si="2"/>
        <v/>
      </c>
    </row>
    <row r="62" spans="1:13" x14ac:dyDescent="0.2">
      <c r="A62" s="74">
        <f t="shared" si="1"/>
        <v>57</v>
      </c>
      <c r="B62" s="131"/>
      <c r="C62" s="131"/>
      <c r="D62" s="131"/>
      <c r="E62" s="131"/>
      <c r="F62" s="54"/>
      <c r="G62" s="55"/>
      <c r="H62" s="131"/>
      <c r="I62" s="56"/>
      <c r="J62" s="135"/>
      <c r="K62" s="57"/>
      <c r="L62" s="58"/>
      <c r="M62" s="115" t="str">
        <f t="shared" si="2"/>
        <v/>
      </c>
    </row>
    <row r="63" spans="1:13" x14ac:dyDescent="0.2">
      <c r="A63" s="74">
        <f t="shared" si="1"/>
        <v>58</v>
      </c>
      <c r="B63" s="130"/>
      <c r="C63" s="130"/>
      <c r="D63" s="130"/>
      <c r="E63" s="130"/>
      <c r="F63" s="60"/>
      <c r="G63" s="61"/>
      <c r="H63" s="130"/>
      <c r="I63" s="62"/>
      <c r="J63" s="136"/>
      <c r="K63" s="63"/>
      <c r="L63" s="64"/>
      <c r="M63" s="115" t="str">
        <f t="shared" si="2"/>
        <v/>
      </c>
    </row>
    <row r="64" spans="1:13" x14ac:dyDescent="0.2">
      <c r="A64" s="74">
        <f t="shared" si="1"/>
        <v>59</v>
      </c>
      <c r="B64" s="131"/>
      <c r="C64" s="131"/>
      <c r="D64" s="131"/>
      <c r="E64" s="131"/>
      <c r="F64" s="54"/>
      <c r="G64" s="55"/>
      <c r="H64" s="131"/>
      <c r="I64" s="56"/>
      <c r="J64" s="135"/>
      <c r="K64" s="57"/>
      <c r="L64" s="58"/>
      <c r="M64" s="115" t="str">
        <f t="shared" si="2"/>
        <v/>
      </c>
    </row>
    <row r="65" spans="1:13" x14ac:dyDescent="0.2">
      <c r="A65" s="74">
        <f t="shared" si="1"/>
        <v>60</v>
      </c>
      <c r="B65" s="130"/>
      <c r="C65" s="130"/>
      <c r="D65" s="130"/>
      <c r="E65" s="130"/>
      <c r="F65" s="60"/>
      <c r="G65" s="61"/>
      <c r="H65" s="130"/>
      <c r="I65" s="62"/>
      <c r="J65" s="136"/>
      <c r="K65" s="63"/>
      <c r="L65" s="64"/>
      <c r="M65" s="115" t="str">
        <f t="shared" si="2"/>
        <v/>
      </c>
    </row>
    <row r="66" spans="1:13" x14ac:dyDescent="0.2">
      <c r="A66" s="74">
        <f t="shared" si="1"/>
        <v>61</v>
      </c>
      <c r="B66" s="131"/>
      <c r="C66" s="131"/>
      <c r="D66" s="131"/>
      <c r="E66" s="131"/>
      <c r="F66" s="54"/>
      <c r="G66" s="55"/>
      <c r="H66" s="131"/>
      <c r="I66" s="56"/>
      <c r="J66" s="135"/>
      <c r="K66" s="57"/>
      <c r="L66" s="58"/>
      <c r="M66" s="115" t="str">
        <f t="shared" si="2"/>
        <v/>
      </c>
    </row>
    <row r="67" spans="1:13" x14ac:dyDescent="0.2">
      <c r="A67" s="74">
        <f t="shared" si="1"/>
        <v>62</v>
      </c>
      <c r="B67" s="130"/>
      <c r="C67" s="130"/>
      <c r="D67" s="130"/>
      <c r="E67" s="130"/>
      <c r="F67" s="60"/>
      <c r="G67" s="61"/>
      <c r="H67" s="130"/>
      <c r="I67" s="62"/>
      <c r="J67" s="136"/>
      <c r="K67" s="63"/>
      <c r="L67" s="64"/>
      <c r="M67" s="115" t="str">
        <f t="shared" si="2"/>
        <v/>
      </c>
    </row>
    <row r="68" spans="1:13" x14ac:dyDescent="0.2">
      <c r="A68" s="74">
        <f t="shared" si="1"/>
        <v>63</v>
      </c>
      <c r="B68" s="131"/>
      <c r="C68" s="131"/>
      <c r="D68" s="131"/>
      <c r="E68" s="131"/>
      <c r="F68" s="54"/>
      <c r="G68" s="55"/>
      <c r="H68" s="131"/>
      <c r="I68" s="56"/>
      <c r="J68" s="135"/>
      <c r="K68" s="57"/>
      <c r="L68" s="58"/>
      <c r="M68" s="115" t="str">
        <f t="shared" si="2"/>
        <v/>
      </c>
    </row>
    <row r="69" spans="1:13" x14ac:dyDescent="0.2">
      <c r="A69" s="74">
        <f t="shared" si="1"/>
        <v>64</v>
      </c>
      <c r="B69" s="130"/>
      <c r="C69" s="130"/>
      <c r="D69" s="130"/>
      <c r="E69" s="130"/>
      <c r="F69" s="60"/>
      <c r="G69" s="61"/>
      <c r="H69" s="130"/>
      <c r="I69" s="62"/>
      <c r="J69" s="136"/>
      <c r="K69" s="63"/>
      <c r="L69" s="64"/>
      <c r="M69" s="115" t="str">
        <f t="shared" si="2"/>
        <v/>
      </c>
    </row>
    <row r="70" spans="1:13" x14ac:dyDescent="0.2">
      <c r="A70" s="74">
        <f t="shared" si="1"/>
        <v>65</v>
      </c>
      <c r="B70" s="131"/>
      <c r="C70" s="131"/>
      <c r="D70" s="131"/>
      <c r="E70" s="131"/>
      <c r="F70" s="54"/>
      <c r="G70" s="55"/>
      <c r="H70" s="131"/>
      <c r="I70" s="56"/>
      <c r="J70" s="135"/>
      <c r="K70" s="57"/>
      <c r="L70" s="58"/>
      <c r="M70" s="115" t="str">
        <f t="shared" si="2"/>
        <v/>
      </c>
    </row>
    <row r="71" spans="1:13" x14ac:dyDescent="0.2">
      <c r="A71" s="74">
        <f t="shared" ref="A71:A134" si="3">(ROW(B71)-5)</f>
        <v>66</v>
      </c>
      <c r="B71" s="130"/>
      <c r="C71" s="130"/>
      <c r="D71" s="130"/>
      <c r="E71" s="130"/>
      <c r="F71" s="60"/>
      <c r="G71" s="61"/>
      <c r="H71" s="130"/>
      <c r="I71" s="62"/>
      <c r="J71" s="136"/>
      <c r="K71" s="63"/>
      <c r="L71" s="64"/>
      <c r="M71" s="115" t="str">
        <f t="shared" si="2"/>
        <v/>
      </c>
    </row>
    <row r="72" spans="1:13" x14ac:dyDescent="0.2">
      <c r="A72" s="74">
        <f t="shared" si="3"/>
        <v>67</v>
      </c>
      <c r="B72" s="131"/>
      <c r="C72" s="131"/>
      <c r="D72" s="131"/>
      <c r="E72" s="131"/>
      <c r="F72" s="54"/>
      <c r="G72" s="55"/>
      <c r="H72" s="131"/>
      <c r="I72" s="56"/>
      <c r="J72" s="135"/>
      <c r="K72" s="57"/>
      <c r="L72" s="58"/>
      <c r="M72" s="115" t="str">
        <f t="shared" si="2"/>
        <v/>
      </c>
    </row>
    <row r="73" spans="1:13" x14ac:dyDescent="0.2">
      <c r="A73" s="74">
        <f t="shared" si="3"/>
        <v>68</v>
      </c>
      <c r="B73" s="130"/>
      <c r="C73" s="130"/>
      <c r="D73" s="130"/>
      <c r="E73" s="130"/>
      <c r="F73" s="60"/>
      <c r="G73" s="61"/>
      <c r="H73" s="130"/>
      <c r="I73" s="62"/>
      <c r="J73" s="136"/>
      <c r="K73" s="63"/>
      <c r="L73" s="64"/>
      <c r="M73" s="115" t="str">
        <f t="shared" ref="M73:M136" si="4">IF(AND(K73=3,L73&gt;0),"ATTENZIONE: se si indicano 3 giorni di campo non è possibile ottenere contributi per singole ore di sport supplementari!","")</f>
        <v/>
      </c>
    </row>
    <row r="74" spans="1:13" x14ac:dyDescent="0.2">
      <c r="A74" s="74">
        <f t="shared" si="3"/>
        <v>69</v>
      </c>
      <c r="B74" s="131"/>
      <c r="C74" s="131"/>
      <c r="D74" s="131"/>
      <c r="E74" s="131"/>
      <c r="F74" s="54"/>
      <c r="G74" s="55"/>
      <c r="H74" s="131"/>
      <c r="I74" s="56"/>
      <c r="J74" s="135"/>
      <c r="K74" s="57"/>
      <c r="L74" s="58"/>
      <c r="M74" s="115" t="str">
        <f t="shared" si="4"/>
        <v/>
      </c>
    </row>
    <row r="75" spans="1:13" x14ac:dyDescent="0.2">
      <c r="A75" s="74">
        <f t="shared" si="3"/>
        <v>70</v>
      </c>
      <c r="B75" s="130"/>
      <c r="C75" s="130"/>
      <c r="D75" s="130"/>
      <c r="E75" s="130"/>
      <c r="F75" s="60"/>
      <c r="G75" s="61"/>
      <c r="H75" s="130"/>
      <c r="I75" s="62"/>
      <c r="J75" s="136"/>
      <c r="K75" s="63"/>
      <c r="L75" s="64"/>
      <c r="M75" s="115" t="str">
        <f t="shared" si="4"/>
        <v/>
      </c>
    </row>
    <row r="76" spans="1:13" x14ac:dyDescent="0.2">
      <c r="A76" s="74">
        <f t="shared" si="3"/>
        <v>71</v>
      </c>
      <c r="B76" s="131"/>
      <c r="C76" s="131"/>
      <c r="D76" s="131"/>
      <c r="E76" s="131"/>
      <c r="F76" s="54"/>
      <c r="G76" s="55"/>
      <c r="H76" s="131"/>
      <c r="I76" s="56"/>
      <c r="J76" s="135"/>
      <c r="K76" s="57"/>
      <c r="L76" s="58"/>
      <c r="M76" s="115" t="str">
        <f t="shared" si="4"/>
        <v/>
      </c>
    </row>
    <row r="77" spans="1:13" x14ac:dyDescent="0.2">
      <c r="A77" s="74">
        <f t="shared" si="3"/>
        <v>72</v>
      </c>
      <c r="B77" s="130"/>
      <c r="C77" s="130"/>
      <c r="D77" s="130"/>
      <c r="E77" s="130"/>
      <c r="F77" s="60"/>
      <c r="G77" s="61"/>
      <c r="H77" s="130"/>
      <c r="I77" s="62"/>
      <c r="J77" s="136"/>
      <c r="K77" s="63"/>
      <c r="L77" s="64"/>
      <c r="M77" s="115" t="str">
        <f t="shared" si="4"/>
        <v/>
      </c>
    </row>
    <row r="78" spans="1:13" x14ac:dyDescent="0.2">
      <c r="A78" s="74">
        <f t="shared" si="3"/>
        <v>73</v>
      </c>
      <c r="B78" s="131"/>
      <c r="C78" s="131"/>
      <c r="D78" s="131"/>
      <c r="E78" s="131"/>
      <c r="F78" s="54"/>
      <c r="G78" s="55"/>
      <c r="H78" s="131"/>
      <c r="I78" s="56"/>
      <c r="J78" s="135"/>
      <c r="K78" s="57"/>
      <c r="L78" s="58"/>
      <c r="M78" s="115" t="str">
        <f t="shared" si="4"/>
        <v/>
      </c>
    </row>
    <row r="79" spans="1:13" x14ac:dyDescent="0.2">
      <c r="A79" s="74">
        <f t="shared" si="3"/>
        <v>74</v>
      </c>
      <c r="B79" s="130"/>
      <c r="C79" s="130"/>
      <c r="D79" s="130"/>
      <c r="E79" s="130"/>
      <c r="F79" s="60"/>
      <c r="G79" s="61"/>
      <c r="H79" s="130"/>
      <c r="I79" s="62"/>
      <c r="J79" s="136"/>
      <c r="K79" s="63"/>
      <c r="L79" s="64"/>
      <c r="M79" s="115" t="str">
        <f t="shared" si="4"/>
        <v/>
      </c>
    </row>
    <row r="80" spans="1:13" x14ac:dyDescent="0.2">
      <c r="A80" s="74">
        <f t="shared" si="3"/>
        <v>75</v>
      </c>
      <c r="B80" s="131"/>
      <c r="C80" s="131"/>
      <c r="D80" s="131"/>
      <c r="E80" s="131"/>
      <c r="F80" s="54"/>
      <c r="G80" s="55"/>
      <c r="H80" s="131"/>
      <c r="I80" s="56"/>
      <c r="J80" s="135"/>
      <c r="K80" s="57"/>
      <c r="L80" s="58"/>
      <c r="M80" s="115" t="str">
        <f t="shared" si="4"/>
        <v/>
      </c>
    </row>
    <row r="81" spans="1:13" x14ac:dyDescent="0.2">
      <c r="A81" s="74">
        <f t="shared" si="3"/>
        <v>76</v>
      </c>
      <c r="B81" s="130"/>
      <c r="C81" s="130"/>
      <c r="D81" s="130"/>
      <c r="E81" s="130"/>
      <c r="F81" s="60"/>
      <c r="G81" s="61"/>
      <c r="H81" s="130"/>
      <c r="I81" s="62"/>
      <c r="J81" s="136"/>
      <c r="K81" s="63"/>
      <c r="L81" s="64"/>
      <c r="M81" s="115" t="str">
        <f t="shared" si="4"/>
        <v/>
      </c>
    </row>
    <row r="82" spans="1:13" x14ac:dyDescent="0.2">
      <c r="A82" s="74">
        <f t="shared" si="3"/>
        <v>77</v>
      </c>
      <c r="B82" s="131"/>
      <c r="C82" s="131"/>
      <c r="D82" s="131"/>
      <c r="E82" s="131"/>
      <c r="F82" s="54"/>
      <c r="G82" s="55"/>
      <c r="H82" s="131"/>
      <c r="I82" s="56"/>
      <c r="J82" s="135"/>
      <c r="K82" s="57"/>
      <c r="L82" s="58"/>
      <c r="M82" s="115" t="str">
        <f t="shared" si="4"/>
        <v/>
      </c>
    </row>
    <row r="83" spans="1:13" x14ac:dyDescent="0.2">
      <c r="A83" s="74">
        <f t="shared" si="3"/>
        <v>78</v>
      </c>
      <c r="B83" s="130"/>
      <c r="C83" s="130"/>
      <c r="D83" s="130"/>
      <c r="E83" s="130"/>
      <c r="F83" s="60"/>
      <c r="G83" s="61"/>
      <c r="H83" s="130"/>
      <c r="I83" s="62"/>
      <c r="J83" s="136"/>
      <c r="K83" s="63"/>
      <c r="L83" s="64"/>
      <c r="M83" s="115" t="str">
        <f t="shared" si="4"/>
        <v/>
      </c>
    </row>
    <row r="84" spans="1:13" x14ac:dyDescent="0.2">
      <c r="A84" s="74">
        <f t="shared" si="3"/>
        <v>79</v>
      </c>
      <c r="B84" s="131"/>
      <c r="C84" s="131"/>
      <c r="D84" s="131"/>
      <c r="E84" s="131"/>
      <c r="F84" s="54"/>
      <c r="G84" s="55"/>
      <c r="H84" s="131"/>
      <c r="I84" s="56"/>
      <c r="J84" s="135"/>
      <c r="K84" s="57"/>
      <c r="L84" s="58"/>
      <c r="M84" s="115" t="str">
        <f t="shared" si="4"/>
        <v/>
      </c>
    </row>
    <row r="85" spans="1:13" x14ac:dyDescent="0.2">
      <c r="A85" s="74">
        <f t="shared" si="3"/>
        <v>80</v>
      </c>
      <c r="B85" s="130"/>
      <c r="C85" s="130"/>
      <c r="D85" s="130"/>
      <c r="E85" s="130"/>
      <c r="F85" s="60"/>
      <c r="G85" s="61"/>
      <c r="H85" s="130"/>
      <c r="I85" s="62"/>
      <c r="J85" s="136"/>
      <c r="K85" s="63"/>
      <c r="L85" s="64"/>
      <c r="M85" s="115" t="str">
        <f t="shared" si="4"/>
        <v/>
      </c>
    </row>
    <row r="86" spans="1:13" x14ac:dyDescent="0.2">
      <c r="A86" s="74">
        <f t="shared" si="3"/>
        <v>81</v>
      </c>
      <c r="B86" s="131"/>
      <c r="C86" s="131"/>
      <c r="D86" s="131"/>
      <c r="E86" s="131"/>
      <c r="F86" s="54"/>
      <c r="G86" s="55"/>
      <c r="H86" s="131"/>
      <c r="I86" s="56"/>
      <c r="J86" s="135"/>
      <c r="K86" s="57"/>
      <c r="L86" s="58"/>
      <c r="M86" s="115" t="str">
        <f t="shared" si="4"/>
        <v/>
      </c>
    </row>
    <row r="87" spans="1:13" x14ac:dyDescent="0.2">
      <c r="A87" s="74">
        <f t="shared" si="3"/>
        <v>82</v>
      </c>
      <c r="B87" s="130"/>
      <c r="C87" s="130"/>
      <c r="D87" s="130"/>
      <c r="E87" s="130"/>
      <c r="F87" s="60"/>
      <c r="G87" s="61"/>
      <c r="H87" s="130"/>
      <c r="I87" s="62"/>
      <c r="J87" s="136"/>
      <c r="K87" s="63"/>
      <c r="L87" s="64"/>
      <c r="M87" s="115" t="str">
        <f t="shared" si="4"/>
        <v/>
      </c>
    </row>
    <row r="88" spans="1:13" x14ac:dyDescent="0.2">
      <c r="A88" s="74">
        <f t="shared" si="3"/>
        <v>83</v>
      </c>
      <c r="B88" s="131"/>
      <c r="C88" s="131"/>
      <c r="D88" s="131"/>
      <c r="E88" s="131"/>
      <c r="F88" s="54"/>
      <c r="G88" s="55"/>
      <c r="H88" s="131"/>
      <c r="I88" s="56"/>
      <c r="J88" s="135"/>
      <c r="K88" s="57"/>
      <c r="L88" s="58"/>
      <c r="M88" s="115" t="str">
        <f t="shared" si="4"/>
        <v/>
      </c>
    </row>
    <row r="89" spans="1:13" x14ac:dyDescent="0.2">
      <c r="A89" s="74">
        <f t="shared" si="3"/>
        <v>84</v>
      </c>
      <c r="B89" s="130"/>
      <c r="C89" s="130"/>
      <c r="D89" s="130"/>
      <c r="E89" s="130"/>
      <c r="F89" s="60"/>
      <c r="G89" s="61"/>
      <c r="H89" s="130"/>
      <c r="I89" s="62"/>
      <c r="J89" s="136"/>
      <c r="K89" s="63"/>
      <c r="L89" s="64"/>
      <c r="M89" s="115" t="str">
        <f t="shared" si="4"/>
        <v/>
      </c>
    </row>
    <row r="90" spans="1:13" x14ac:dyDescent="0.2">
      <c r="A90" s="74">
        <f t="shared" si="3"/>
        <v>85</v>
      </c>
      <c r="B90" s="131"/>
      <c r="C90" s="131"/>
      <c r="D90" s="131"/>
      <c r="E90" s="131"/>
      <c r="F90" s="54"/>
      <c r="G90" s="55"/>
      <c r="H90" s="131"/>
      <c r="I90" s="56"/>
      <c r="J90" s="135"/>
      <c r="K90" s="57"/>
      <c r="L90" s="58"/>
      <c r="M90" s="115" t="str">
        <f t="shared" si="4"/>
        <v/>
      </c>
    </row>
    <row r="91" spans="1:13" x14ac:dyDescent="0.2">
      <c r="A91" s="74">
        <f t="shared" si="3"/>
        <v>86</v>
      </c>
      <c r="B91" s="130"/>
      <c r="C91" s="130"/>
      <c r="D91" s="130"/>
      <c r="E91" s="130"/>
      <c r="F91" s="60"/>
      <c r="G91" s="61"/>
      <c r="H91" s="130"/>
      <c r="I91" s="62"/>
      <c r="J91" s="136"/>
      <c r="K91" s="63"/>
      <c r="L91" s="64"/>
      <c r="M91" s="115" t="str">
        <f t="shared" si="4"/>
        <v/>
      </c>
    </row>
    <row r="92" spans="1:13" x14ac:dyDescent="0.2">
      <c r="A92" s="74">
        <f t="shared" si="3"/>
        <v>87</v>
      </c>
      <c r="B92" s="131"/>
      <c r="C92" s="131"/>
      <c r="D92" s="131"/>
      <c r="E92" s="131"/>
      <c r="F92" s="54"/>
      <c r="G92" s="55"/>
      <c r="H92" s="131"/>
      <c r="I92" s="56"/>
      <c r="J92" s="135"/>
      <c r="K92" s="57"/>
      <c r="L92" s="58"/>
      <c r="M92" s="115" t="str">
        <f t="shared" si="4"/>
        <v/>
      </c>
    </row>
    <row r="93" spans="1:13" x14ac:dyDescent="0.2">
      <c r="A93" s="74">
        <f t="shared" si="3"/>
        <v>88</v>
      </c>
      <c r="B93" s="130"/>
      <c r="C93" s="130"/>
      <c r="D93" s="130"/>
      <c r="E93" s="130"/>
      <c r="F93" s="60"/>
      <c r="G93" s="61"/>
      <c r="H93" s="130"/>
      <c r="I93" s="62"/>
      <c r="J93" s="136"/>
      <c r="K93" s="63"/>
      <c r="L93" s="64"/>
      <c r="M93" s="115" t="str">
        <f t="shared" si="4"/>
        <v/>
      </c>
    </row>
    <row r="94" spans="1:13" x14ac:dyDescent="0.2">
      <c r="A94" s="74">
        <f t="shared" si="3"/>
        <v>89</v>
      </c>
      <c r="B94" s="131"/>
      <c r="C94" s="131"/>
      <c r="D94" s="131"/>
      <c r="E94" s="131"/>
      <c r="F94" s="54"/>
      <c r="G94" s="55"/>
      <c r="H94" s="131"/>
      <c r="I94" s="56"/>
      <c r="J94" s="135"/>
      <c r="K94" s="57"/>
      <c r="L94" s="58"/>
      <c r="M94" s="115" t="str">
        <f t="shared" si="4"/>
        <v/>
      </c>
    </row>
    <row r="95" spans="1:13" x14ac:dyDescent="0.2">
      <c r="A95" s="74">
        <f t="shared" si="3"/>
        <v>90</v>
      </c>
      <c r="B95" s="130"/>
      <c r="C95" s="130"/>
      <c r="D95" s="130"/>
      <c r="E95" s="130"/>
      <c r="F95" s="60"/>
      <c r="G95" s="61"/>
      <c r="H95" s="130"/>
      <c r="I95" s="62"/>
      <c r="J95" s="136"/>
      <c r="K95" s="63"/>
      <c r="L95" s="64"/>
      <c r="M95" s="115" t="str">
        <f t="shared" si="4"/>
        <v/>
      </c>
    </row>
    <row r="96" spans="1:13" x14ac:dyDescent="0.2">
      <c r="A96" s="74">
        <f t="shared" si="3"/>
        <v>91</v>
      </c>
      <c r="B96" s="131"/>
      <c r="C96" s="131"/>
      <c r="D96" s="131"/>
      <c r="E96" s="131"/>
      <c r="F96" s="54"/>
      <c r="G96" s="55"/>
      <c r="H96" s="131"/>
      <c r="I96" s="56"/>
      <c r="J96" s="135"/>
      <c r="K96" s="57"/>
      <c r="L96" s="58"/>
      <c r="M96" s="115" t="str">
        <f t="shared" si="4"/>
        <v/>
      </c>
    </row>
    <row r="97" spans="1:13" x14ac:dyDescent="0.2">
      <c r="A97" s="74">
        <f t="shared" si="3"/>
        <v>92</v>
      </c>
      <c r="B97" s="130"/>
      <c r="C97" s="130"/>
      <c r="D97" s="130"/>
      <c r="E97" s="130"/>
      <c r="F97" s="60"/>
      <c r="G97" s="61"/>
      <c r="H97" s="130"/>
      <c r="I97" s="62"/>
      <c r="J97" s="136"/>
      <c r="K97" s="63"/>
      <c r="L97" s="64"/>
      <c r="M97" s="115" t="str">
        <f t="shared" si="4"/>
        <v/>
      </c>
    </row>
    <row r="98" spans="1:13" x14ac:dyDescent="0.2">
      <c r="A98" s="74">
        <f t="shared" si="3"/>
        <v>93</v>
      </c>
      <c r="B98" s="131"/>
      <c r="C98" s="131"/>
      <c r="D98" s="131"/>
      <c r="E98" s="131"/>
      <c r="F98" s="54"/>
      <c r="G98" s="55"/>
      <c r="H98" s="131"/>
      <c r="I98" s="56"/>
      <c r="J98" s="135"/>
      <c r="K98" s="57"/>
      <c r="L98" s="58"/>
      <c r="M98" s="115" t="str">
        <f t="shared" si="4"/>
        <v/>
      </c>
    </row>
    <row r="99" spans="1:13" x14ac:dyDescent="0.2">
      <c r="A99" s="74">
        <f t="shared" si="3"/>
        <v>94</v>
      </c>
      <c r="B99" s="130"/>
      <c r="C99" s="130"/>
      <c r="D99" s="130"/>
      <c r="E99" s="130"/>
      <c r="F99" s="60"/>
      <c r="G99" s="61"/>
      <c r="H99" s="130"/>
      <c r="I99" s="62"/>
      <c r="J99" s="136"/>
      <c r="K99" s="63"/>
      <c r="L99" s="64"/>
      <c r="M99" s="115" t="str">
        <f t="shared" si="4"/>
        <v/>
      </c>
    </row>
    <row r="100" spans="1:13" x14ac:dyDescent="0.2">
      <c r="A100" s="74">
        <f t="shared" si="3"/>
        <v>95</v>
      </c>
      <c r="B100" s="131"/>
      <c r="C100" s="131"/>
      <c r="D100" s="131"/>
      <c r="E100" s="131"/>
      <c r="F100" s="54"/>
      <c r="G100" s="55"/>
      <c r="H100" s="131"/>
      <c r="I100" s="56"/>
      <c r="J100" s="135"/>
      <c r="K100" s="57"/>
      <c r="L100" s="58"/>
      <c r="M100" s="115" t="str">
        <f t="shared" si="4"/>
        <v/>
      </c>
    </row>
    <row r="101" spans="1:13" x14ac:dyDescent="0.2">
      <c r="A101" s="74">
        <f t="shared" si="3"/>
        <v>96</v>
      </c>
      <c r="B101" s="130"/>
      <c r="C101" s="130"/>
      <c r="D101" s="130"/>
      <c r="E101" s="130"/>
      <c r="F101" s="60"/>
      <c r="G101" s="61"/>
      <c r="H101" s="130"/>
      <c r="I101" s="62"/>
      <c r="J101" s="136"/>
      <c r="K101" s="63"/>
      <c r="L101" s="64"/>
      <c r="M101" s="115" t="str">
        <f t="shared" si="4"/>
        <v/>
      </c>
    </row>
    <row r="102" spans="1:13" x14ac:dyDescent="0.2">
      <c r="A102" s="74">
        <f t="shared" si="3"/>
        <v>97</v>
      </c>
      <c r="B102" s="131"/>
      <c r="C102" s="131"/>
      <c r="D102" s="131"/>
      <c r="E102" s="131"/>
      <c r="F102" s="54"/>
      <c r="G102" s="55"/>
      <c r="H102" s="131"/>
      <c r="I102" s="56"/>
      <c r="J102" s="135"/>
      <c r="K102" s="57"/>
      <c r="L102" s="58"/>
      <c r="M102" s="115" t="str">
        <f t="shared" si="4"/>
        <v/>
      </c>
    </row>
    <row r="103" spans="1:13" x14ac:dyDescent="0.2">
      <c r="A103" s="74">
        <f t="shared" si="3"/>
        <v>98</v>
      </c>
      <c r="B103" s="130"/>
      <c r="C103" s="130"/>
      <c r="D103" s="130"/>
      <c r="E103" s="130"/>
      <c r="F103" s="60"/>
      <c r="G103" s="61"/>
      <c r="H103" s="130"/>
      <c r="I103" s="62"/>
      <c r="J103" s="136"/>
      <c r="K103" s="63"/>
      <c r="L103" s="64"/>
      <c r="M103" s="115" t="str">
        <f t="shared" si="4"/>
        <v/>
      </c>
    </row>
    <row r="104" spans="1:13" x14ac:dyDescent="0.2">
      <c r="A104" s="74">
        <f t="shared" si="3"/>
        <v>99</v>
      </c>
      <c r="B104" s="131"/>
      <c r="C104" s="131"/>
      <c r="D104" s="131"/>
      <c r="E104" s="131"/>
      <c r="F104" s="54"/>
      <c r="G104" s="55"/>
      <c r="H104" s="131"/>
      <c r="I104" s="56"/>
      <c r="J104" s="135"/>
      <c r="K104" s="57"/>
      <c r="L104" s="58"/>
      <c r="M104" s="115" t="str">
        <f t="shared" si="4"/>
        <v/>
      </c>
    </row>
    <row r="105" spans="1:13" x14ac:dyDescent="0.2">
      <c r="A105" s="74">
        <f t="shared" si="3"/>
        <v>100</v>
      </c>
      <c r="B105" s="130"/>
      <c r="C105" s="130"/>
      <c r="D105" s="130"/>
      <c r="E105" s="130"/>
      <c r="F105" s="60"/>
      <c r="G105" s="61"/>
      <c r="H105" s="130"/>
      <c r="I105" s="62"/>
      <c r="J105" s="136"/>
      <c r="K105" s="63"/>
      <c r="L105" s="64"/>
      <c r="M105" s="115" t="str">
        <f t="shared" si="4"/>
        <v/>
      </c>
    </row>
    <row r="106" spans="1:13" x14ac:dyDescent="0.2">
      <c r="A106" s="74">
        <f t="shared" si="3"/>
        <v>101</v>
      </c>
      <c r="B106" s="131"/>
      <c r="C106" s="131"/>
      <c r="D106" s="131"/>
      <c r="E106" s="131"/>
      <c r="F106" s="54"/>
      <c r="G106" s="55"/>
      <c r="H106" s="131"/>
      <c r="I106" s="56"/>
      <c r="J106" s="135"/>
      <c r="K106" s="57"/>
      <c r="L106" s="58"/>
      <c r="M106" s="115" t="str">
        <f t="shared" si="4"/>
        <v/>
      </c>
    </row>
    <row r="107" spans="1:13" x14ac:dyDescent="0.2">
      <c r="A107" s="74">
        <f t="shared" si="3"/>
        <v>102</v>
      </c>
      <c r="B107" s="130"/>
      <c r="C107" s="130"/>
      <c r="D107" s="130"/>
      <c r="E107" s="130"/>
      <c r="F107" s="60"/>
      <c r="G107" s="61"/>
      <c r="H107" s="130"/>
      <c r="I107" s="62"/>
      <c r="J107" s="136"/>
      <c r="K107" s="63"/>
      <c r="L107" s="64"/>
      <c r="M107" s="115" t="str">
        <f t="shared" si="4"/>
        <v/>
      </c>
    </row>
    <row r="108" spans="1:13" x14ac:dyDescent="0.2">
      <c r="A108" s="74">
        <f t="shared" si="3"/>
        <v>103</v>
      </c>
      <c r="B108" s="131"/>
      <c r="C108" s="131"/>
      <c r="D108" s="131"/>
      <c r="E108" s="131"/>
      <c r="F108" s="54"/>
      <c r="G108" s="55"/>
      <c r="H108" s="131"/>
      <c r="I108" s="56"/>
      <c r="J108" s="135"/>
      <c r="K108" s="57"/>
      <c r="L108" s="58"/>
      <c r="M108" s="115" t="str">
        <f t="shared" si="4"/>
        <v/>
      </c>
    </row>
    <row r="109" spans="1:13" x14ac:dyDescent="0.2">
      <c r="A109" s="74">
        <f t="shared" si="3"/>
        <v>104</v>
      </c>
      <c r="B109" s="130"/>
      <c r="C109" s="130"/>
      <c r="D109" s="130"/>
      <c r="E109" s="130"/>
      <c r="F109" s="60"/>
      <c r="G109" s="61"/>
      <c r="H109" s="130"/>
      <c r="I109" s="62"/>
      <c r="J109" s="136"/>
      <c r="K109" s="63"/>
      <c r="L109" s="64"/>
      <c r="M109" s="115" t="str">
        <f t="shared" si="4"/>
        <v/>
      </c>
    </row>
    <row r="110" spans="1:13" x14ac:dyDescent="0.2">
      <c r="A110" s="74">
        <f t="shared" si="3"/>
        <v>105</v>
      </c>
      <c r="B110" s="131"/>
      <c r="C110" s="131"/>
      <c r="D110" s="131"/>
      <c r="E110" s="131"/>
      <c r="F110" s="54"/>
      <c r="G110" s="55"/>
      <c r="H110" s="131"/>
      <c r="I110" s="56"/>
      <c r="J110" s="135"/>
      <c r="K110" s="57"/>
      <c r="L110" s="58"/>
      <c r="M110" s="115" t="str">
        <f t="shared" si="4"/>
        <v/>
      </c>
    </row>
    <row r="111" spans="1:13" x14ac:dyDescent="0.2">
      <c r="A111" s="74">
        <f t="shared" si="3"/>
        <v>106</v>
      </c>
      <c r="B111" s="130"/>
      <c r="C111" s="130"/>
      <c r="D111" s="130"/>
      <c r="E111" s="130"/>
      <c r="F111" s="60"/>
      <c r="G111" s="61"/>
      <c r="H111" s="130"/>
      <c r="I111" s="62"/>
      <c r="J111" s="136"/>
      <c r="K111" s="63"/>
      <c r="L111" s="64"/>
      <c r="M111" s="115" t="str">
        <f t="shared" si="4"/>
        <v/>
      </c>
    </row>
    <row r="112" spans="1:13" x14ac:dyDescent="0.2">
      <c r="A112" s="74">
        <f t="shared" si="3"/>
        <v>107</v>
      </c>
      <c r="B112" s="131"/>
      <c r="C112" s="131"/>
      <c r="D112" s="131"/>
      <c r="E112" s="131"/>
      <c r="F112" s="54"/>
      <c r="G112" s="55"/>
      <c r="H112" s="131"/>
      <c r="I112" s="56"/>
      <c r="J112" s="135"/>
      <c r="K112" s="57"/>
      <c r="L112" s="58"/>
      <c r="M112" s="115" t="str">
        <f t="shared" si="4"/>
        <v/>
      </c>
    </row>
    <row r="113" spans="1:13" x14ac:dyDescent="0.2">
      <c r="A113" s="74">
        <f t="shared" si="3"/>
        <v>108</v>
      </c>
      <c r="B113" s="130"/>
      <c r="C113" s="130"/>
      <c r="D113" s="130"/>
      <c r="E113" s="130"/>
      <c r="F113" s="60"/>
      <c r="G113" s="61"/>
      <c r="H113" s="130"/>
      <c r="I113" s="62"/>
      <c r="J113" s="136"/>
      <c r="K113" s="63"/>
      <c r="L113" s="64"/>
      <c r="M113" s="115" t="str">
        <f t="shared" si="4"/>
        <v/>
      </c>
    </row>
    <row r="114" spans="1:13" x14ac:dyDescent="0.2">
      <c r="A114" s="74">
        <f t="shared" si="3"/>
        <v>109</v>
      </c>
      <c r="B114" s="131"/>
      <c r="C114" s="131"/>
      <c r="D114" s="131"/>
      <c r="E114" s="131"/>
      <c r="F114" s="54"/>
      <c r="G114" s="55"/>
      <c r="H114" s="131"/>
      <c r="I114" s="56"/>
      <c r="J114" s="135"/>
      <c r="K114" s="57"/>
      <c r="L114" s="58"/>
      <c r="M114" s="115" t="str">
        <f t="shared" si="4"/>
        <v/>
      </c>
    </row>
    <row r="115" spans="1:13" x14ac:dyDescent="0.2">
      <c r="A115" s="74">
        <f t="shared" si="3"/>
        <v>110</v>
      </c>
      <c r="B115" s="130"/>
      <c r="C115" s="130"/>
      <c r="D115" s="130"/>
      <c r="E115" s="130"/>
      <c r="F115" s="60"/>
      <c r="G115" s="61"/>
      <c r="H115" s="130"/>
      <c r="I115" s="62"/>
      <c r="J115" s="136"/>
      <c r="K115" s="63"/>
      <c r="L115" s="64"/>
      <c r="M115" s="115" t="str">
        <f t="shared" si="4"/>
        <v/>
      </c>
    </row>
    <row r="116" spans="1:13" x14ac:dyDescent="0.2">
      <c r="A116" s="74">
        <f t="shared" si="3"/>
        <v>111</v>
      </c>
      <c r="B116" s="131"/>
      <c r="C116" s="131"/>
      <c r="D116" s="131"/>
      <c r="E116" s="131"/>
      <c r="F116" s="54"/>
      <c r="G116" s="55"/>
      <c r="H116" s="131"/>
      <c r="I116" s="56"/>
      <c r="J116" s="135"/>
      <c r="K116" s="57"/>
      <c r="L116" s="58"/>
      <c r="M116" s="115" t="str">
        <f t="shared" si="4"/>
        <v/>
      </c>
    </row>
    <row r="117" spans="1:13" x14ac:dyDescent="0.2">
      <c r="A117" s="74">
        <f t="shared" si="3"/>
        <v>112</v>
      </c>
      <c r="B117" s="130"/>
      <c r="C117" s="130"/>
      <c r="D117" s="130"/>
      <c r="E117" s="130"/>
      <c r="F117" s="60"/>
      <c r="G117" s="61"/>
      <c r="H117" s="130"/>
      <c r="I117" s="62"/>
      <c r="J117" s="136"/>
      <c r="K117" s="63"/>
      <c r="L117" s="64"/>
      <c r="M117" s="115" t="str">
        <f t="shared" si="4"/>
        <v/>
      </c>
    </row>
    <row r="118" spans="1:13" x14ac:dyDescent="0.2">
      <c r="A118" s="74">
        <f t="shared" si="3"/>
        <v>113</v>
      </c>
      <c r="B118" s="131"/>
      <c r="C118" s="131"/>
      <c r="D118" s="131"/>
      <c r="E118" s="131"/>
      <c r="F118" s="54"/>
      <c r="G118" s="55"/>
      <c r="H118" s="131"/>
      <c r="I118" s="56"/>
      <c r="J118" s="135"/>
      <c r="K118" s="57"/>
      <c r="L118" s="58"/>
      <c r="M118" s="115" t="str">
        <f t="shared" si="4"/>
        <v/>
      </c>
    </row>
    <row r="119" spans="1:13" x14ac:dyDescent="0.2">
      <c r="A119" s="74">
        <f t="shared" si="3"/>
        <v>114</v>
      </c>
      <c r="B119" s="130"/>
      <c r="C119" s="130"/>
      <c r="D119" s="130"/>
      <c r="E119" s="130"/>
      <c r="F119" s="60"/>
      <c r="G119" s="61"/>
      <c r="H119" s="130"/>
      <c r="I119" s="62"/>
      <c r="J119" s="136"/>
      <c r="K119" s="63"/>
      <c r="L119" s="64"/>
      <c r="M119" s="115" t="str">
        <f t="shared" si="4"/>
        <v/>
      </c>
    </row>
    <row r="120" spans="1:13" x14ac:dyDescent="0.2">
      <c r="A120" s="74">
        <f t="shared" si="3"/>
        <v>115</v>
      </c>
      <c r="B120" s="131"/>
      <c r="C120" s="131"/>
      <c r="D120" s="131"/>
      <c r="E120" s="131"/>
      <c r="F120" s="54"/>
      <c r="G120" s="55"/>
      <c r="H120" s="131"/>
      <c r="I120" s="56"/>
      <c r="J120" s="135"/>
      <c r="K120" s="57"/>
      <c r="L120" s="58"/>
      <c r="M120" s="115" t="str">
        <f t="shared" si="4"/>
        <v/>
      </c>
    </row>
    <row r="121" spans="1:13" x14ac:dyDescent="0.2">
      <c r="A121" s="74">
        <f t="shared" si="3"/>
        <v>116</v>
      </c>
      <c r="B121" s="130"/>
      <c r="C121" s="130"/>
      <c r="D121" s="130"/>
      <c r="E121" s="130"/>
      <c r="F121" s="60"/>
      <c r="G121" s="61"/>
      <c r="H121" s="130"/>
      <c r="I121" s="62"/>
      <c r="J121" s="136"/>
      <c r="K121" s="63"/>
      <c r="L121" s="64"/>
      <c r="M121" s="115" t="str">
        <f t="shared" si="4"/>
        <v/>
      </c>
    </row>
    <row r="122" spans="1:13" x14ac:dyDescent="0.2">
      <c r="A122" s="74">
        <f t="shared" si="3"/>
        <v>117</v>
      </c>
      <c r="B122" s="131"/>
      <c r="C122" s="131"/>
      <c r="D122" s="131"/>
      <c r="E122" s="131"/>
      <c r="F122" s="54"/>
      <c r="G122" s="55"/>
      <c r="H122" s="131"/>
      <c r="I122" s="56"/>
      <c r="J122" s="135"/>
      <c r="K122" s="57"/>
      <c r="L122" s="58"/>
      <c r="M122" s="115" t="str">
        <f t="shared" si="4"/>
        <v/>
      </c>
    </row>
    <row r="123" spans="1:13" x14ac:dyDescent="0.2">
      <c r="A123" s="74">
        <f t="shared" si="3"/>
        <v>118</v>
      </c>
      <c r="B123" s="130"/>
      <c r="C123" s="130"/>
      <c r="D123" s="130"/>
      <c r="E123" s="130"/>
      <c r="F123" s="60"/>
      <c r="G123" s="61"/>
      <c r="H123" s="130"/>
      <c r="I123" s="62"/>
      <c r="J123" s="136"/>
      <c r="K123" s="63"/>
      <c r="L123" s="64"/>
      <c r="M123" s="115" t="str">
        <f t="shared" si="4"/>
        <v/>
      </c>
    </row>
    <row r="124" spans="1:13" x14ac:dyDescent="0.2">
      <c r="A124" s="74">
        <f t="shared" si="3"/>
        <v>119</v>
      </c>
      <c r="B124" s="131"/>
      <c r="C124" s="131"/>
      <c r="D124" s="131"/>
      <c r="E124" s="131"/>
      <c r="F124" s="54"/>
      <c r="G124" s="55"/>
      <c r="H124" s="131"/>
      <c r="I124" s="56"/>
      <c r="J124" s="135"/>
      <c r="K124" s="57"/>
      <c r="L124" s="58"/>
      <c r="M124" s="115" t="str">
        <f t="shared" si="4"/>
        <v/>
      </c>
    </row>
    <row r="125" spans="1:13" x14ac:dyDescent="0.2">
      <c r="A125" s="74">
        <f t="shared" si="3"/>
        <v>120</v>
      </c>
      <c r="B125" s="130"/>
      <c r="C125" s="130"/>
      <c r="D125" s="130"/>
      <c r="E125" s="130"/>
      <c r="F125" s="60"/>
      <c r="G125" s="61"/>
      <c r="H125" s="130"/>
      <c r="I125" s="62"/>
      <c r="J125" s="136"/>
      <c r="K125" s="63"/>
      <c r="L125" s="64"/>
      <c r="M125" s="115" t="str">
        <f t="shared" si="4"/>
        <v/>
      </c>
    </row>
    <row r="126" spans="1:13" x14ac:dyDescent="0.2">
      <c r="A126" s="74">
        <f t="shared" si="3"/>
        <v>121</v>
      </c>
      <c r="B126" s="131"/>
      <c r="C126" s="131"/>
      <c r="D126" s="131"/>
      <c r="E126" s="131"/>
      <c r="F126" s="54"/>
      <c r="G126" s="55"/>
      <c r="H126" s="131"/>
      <c r="I126" s="56"/>
      <c r="J126" s="135"/>
      <c r="K126" s="57"/>
      <c r="L126" s="58"/>
      <c r="M126" s="115" t="str">
        <f t="shared" si="4"/>
        <v/>
      </c>
    </row>
    <row r="127" spans="1:13" x14ac:dyDescent="0.2">
      <c r="A127" s="74">
        <f t="shared" si="3"/>
        <v>122</v>
      </c>
      <c r="B127" s="130"/>
      <c r="C127" s="130"/>
      <c r="D127" s="130"/>
      <c r="E127" s="130"/>
      <c r="F127" s="60"/>
      <c r="G127" s="61"/>
      <c r="H127" s="130"/>
      <c r="I127" s="62"/>
      <c r="J127" s="136"/>
      <c r="K127" s="63"/>
      <c r="L127" s="64"/>
      <c r="M127" s="115" t="str">
        <f t="shared" si="4"/>
        <v/>
      </c>
    </row>
    <row r="128" spans="1:13" x14ac:dyDescent="0.2">
      <c r="A128" s="74">
        <f t="shared" si="3"/>
        <v>123</v>
      </c>
      <c r="B128" s="131"/>
      <c r="C128" s="131"/>
      <c r="D128" s="131"/>
      <c r="E128" s="131"/>
      <c r="F128" s="54"/>
      <c r="G128" s="55"/>
      <c r="H128" s="131"/>
      <c r="I128" s="56"/>
      <c r="J128" s="135"/>
      <c r="K128" s="57"/>
      <c r="L128" s="58"/>
      <c r="M128" s="115" t="str">
        <f t="shared" si="4"/>
        <v/>
      </c>
    </row>
    <row r="129" spans="1:13" x14ac:dyDescent="0.2">
      <c r="A129" s="74">
        <f t="shared" si="3"/>
        <v>124</v>
      </c>
      <c r="B129" s="130"/>
      <c r="C129" s="130"/>
      <c r="D129" s="130"/>
      <c r="E129" s="130"/>
      <c r="F129" s="60"/>
      <c r="G129" s="61"/>
      <c r="H129" s="130"/>
      <c r="I129" s="62"/>
      <c r="J129" s="136"/>
      <c r="K129" s="63"/>
      <c r="L129" s="64"/>
      <c r="M129" s="115" t="str">
        <f t="shared" si="4"/>
        <v/>
      </c>
    </row>
    <row r="130" spans="1:13" x14ac:dyDescent="0.2">
      <c r="A130" s="74">
        <f t="shared" si="3"/>
        <v>125</v>
      </c>
      <c r="B130" s="131"/>
      <c r="C130" s="131"/>
      <c r="D130" s="131"/>
      <c r="E130" s="131"/>
      <c r="F130" s="54"/>
      <c r="G130" s="55"/>
      <c r="H130" s="131"/>
      <c r="I130" s="56"/>
      <c r="J130" s="135"/>
      <c r="K130" s="57"/>
      <c r="L130" s="58"/>
      <c r="M130" s="115" t="str">
        <f t="shared" si="4"/>
        <v/>
      </c>
    </row>
    <row r="131" spans="1:13" x14ac:dyDescent="0.2">
      <c r="A131" s="74">
        <f t="shared" si="3"/>
        <v>126</v>
      </c>
      <c r="B131" s="130"/>
      <c r="C131" s="130"/>
      <c r="D131" s="130"/>
      <c r="E131" s="130"/>
      <c r="F131" s="60"/>
      <c r="G131" s="61"/>
      <c r="H131" s="130"/>
      <c r="I131" s="62"/>
      <c r="J131" s="136"/>
      <c r="K131" s="63"/>
      <c r="L131" s="64"/>
      <c r="M131" s="115" t="str">
        <f t="shared" si="4"/>
        <v/>
      </c>
    </row>
    <row r="132" spans="1:13" x14ac:dyDescent="0.2">
      <c r="A132" s="74">
        <f t="shared" si="3"/>
        <v>127</v>
      </c>
      <c r="B132" s="131"/>
      <c r="C132" s="131"/>
      <c r="D132" s="131"/>
      <c r="E132" s="131"/>
      <c r="F132" s="54"/>
      <c r="G132" s="55"/>
      <c r="H132" s="131"/>
      <c r="I132" s="56"/>
      <c r="J132" s="135"/>
      <c r="K132" s="57"/>
      <c r="L132" s="58"/>
      <c r="M132" s="115" t="str">
        <f t="shared" si="4"/>
        <v/>
      </c>
    </row>
    <row r="133" spans="1:13" x14ac:dyDescent="0.2">
      <c r="A133" s="74">
        <f t="shared" si="3"/>
        <v>128</v>
      </c>
      <c r="B133" s="130"/>
      <c r="C133" s="130"/>
      <c r="D133" s="130"/>
      <c r="E133" s="130"/>
      <c r="F133" s="60"/>
      <c r="G133" s="61"/>
      <c r="H133" s="130"/>
      <c r="I133" s="62"/>
      <c r="J133" s="136"/>
      <c r="K133" s="63"/>
      <c r="L133" s="64"/>
      <c r="M133" s="115" t="str">
        <f t="shared" si="4"/>
        <v/>
      </c>
    </row>
    <row r="134" spans="1:13" x14ac:dyDescent="0.2">
      <c r="A134" s="74">
        <f t="shared" si="3"/>
        <v>129</v>
      </c>
      <c r="B134" s="131"/>
      <c r="C134" s="131"/>
      <c r="D134" s="131"/>
      <c r="E134" s="131"/>
      <c r="F134" s="54"/>
      <c r="G134" s="55"/>
      <c r="H134" s="131"/>
      <c r="I134" s="56"/>
      <c r="J134" s="135"/>
      <c r="K134" s="57"/>
      <c r="L134" s="58"/>
      <c r="M134" s="115" t="str">
        <f t="shared" si="4"/>
        <v/>
      </c>
    </row>
    <row r="135" spans="1:13" x14ac:dyDescent="0.2">
      <c r="A135" s="74">
        <f t="shared" ref="A135:A198" si="5">(ROW(B135)-5)</f>
        <v>130</v>
      </c>
      <c r="B135" s="130"/>
      <c r="C135" s="130"/>
      <c r="D135" s="130"/>
      <c r="E135" s="130"/>
      <c r="F135" s="60"/>
      <c r="G135" s="61"/>
      <c r="H135" s="130"/>
      <c r="I135" s="62"/>
      <c r="J135" s="136"/>
      <c r="K135" s="63"/>
      <c r="L135" s="64"/>
      <c r="M135" s="115" t="str">
        <f t="shared" si="4"/>
        <v/>
      </c>
    </row>
    <row r="136" spans="1:13" x14ac:dyDescent="0.2">
      <c r="A136" s="74">
        <f t="shared" si="5"/>
        <v>131</v>
      </c>
      <c r="B136" s="131"/>
      <c r="C136" s="131"/>
      <c r="D136" s="131"/>
      <c r="E136" s="131"/>
      <c r="F136" s="54"/>
      <c r="G136" s="55"/>
      <c r="H136" s="131"/>
      <c r="I136" s="56"/>
      <c r="J136" s="135"/>
      <c r="K136" s="57"/>
      <c r="L136" s="58"/>
      <c r="M136" s="115" t="str">
        <f t="shared" si="4"/>
        <v/>
      </c>
    </row>
    <row r="137" spans="1:13" x14ac:dyDescent="0.2">
      <c r="A137" s="74">
        <f t="shared" si="5"/>
        <v>132</v>
      </c>
      <c r="B137" s="130"/>
      <c r="C137" s="130"/>
      <c r="D137" s="130"/>
      <c r="E137" s="130"/>
      <c r="F137" s="60"/>
      <c r="G137" s="61"/>
      <c r="H137" s="130"/>
      <c r="I137" s="62"/>
      <c r="J137" s="136"/>
      <c r="K137" s="63"/>
      <c r="L137" s="64"/>
      <c r="M137" s="115" t="str">
        <f t="shared" ref="M137:M200" si="6">IF(AND(K137=3,L137&gt;0),"ATTENZIONE: se si indicano 3 giorni di campo non è possibile ottenere contributi per singole ore di sport supplementari!","")</f>
        <v/>
      </c>
    </row>
    <row r="138" spans="1:13" x14ac:dyDescent="0.2">
      <c r="A138" s="74">
        <f t="shared" si="5"/>
        <v>133</v>
      </c>
      <c r="B138" s="131"/>
      <c r="C138" s="131"/>
      <c r="D138" s="131"/>
      <c r="E138" s="131"/>
      <c r="F138" s="54"/>
      <c r="G138" s="55"/>
      <c r="H138" s="131"/>
      <c r="I138" s="56"/>
      <c r="J138" s="135"/>
      <c r="K138" s="57"/>
      <c r="L138" s="58"/>
      <c r="M138" s="115" t="str">
        <f t="shared" si="6"/>
        <v/>
      </c>
    </row>
    <row r="139" spans="1:13" x14ac:dyDescent="0.2">
      <c r="A139" s="74">
        <f t="shared" si="5"/>
        <v>134</v>
      </c>
      <c r="B139" s="130"/>
      <c r="C139" s="130"/>
      <c r="D139" s="130"/>
      <c r="E139" s="130"/>
      <c r="F139" s="60"/>
      <c r="G139" s="61"/>
      <c r="H139" s="130"/>
      <c r="I139" s="62"/>
      <c r="J139" s="136"/>
      <c r="K139" s="63"/>
      <c r="L139" s="64"/>
      <c r="M139" s="115" t="str">
        <f t="shared" si="6"/>
        <v/>
      </c>
    </row>
    <row r="140" spans="1:13" x14ac:dyDescent="0.2">
      <c r="A140" s="74">
        <f t="shared" si="5"/>
        <v>135</v>
      </c>
      <c r="B140" s="131"/>
      <c r="C140" s="131"/>
      <c r="D140" s="131"/>
      <c r="E140" s="131"/>
      <c r="F140" s="54"/>
      <c r="G140" s="55"/>
      <c r="H140" s="131"/>
      <c r="I140" s="56"/>
      <c r="J140" s="135"/>
      <c r="K140" s="57"/>
      <c r="L140" s="58"/>
      <c r="M140" s="115" t="str">
        <f t="shared" si="6"/>
        <v/>
      </c>
    </row>
    <row r="141" spans="1:13" x14ac:dyDescent="0.2">
      <c r="A141" s="74">
        <f t="shared" si="5"/>
        <v>136</v>
      </c>
      <c r="B141" s="130"/>
      <c r="C141" s="130"/>
      <c r="D141" s="130"/>
      <c r="E141" s="130"/>
      <c r="F141" s="60"/>
      <c r="G141" s="61"/>
      <c r="H141" s="130"/>
      <c r="I141" s="62"/>
      <c r="J141" s="136"/>
      <c r="K141" s="63"/>
      <c r="L141" s="64"/>
      <c r="M141" s="115" t="str">
        <f t="shared" si="6"/>
        <v/>
      </c>
    </row>
    <row r="142" spans="1:13" x14ac:dyDescent="0.2">
      <c r="A142" s="74">
        <f t="shared" si="5"/>
        <v>137</v>
      </c>
      <c r="B142" s="131"/>
      <c r="C142" s="131"/>
      <c r="D142" s="131"/>
      <c r="E142" s="131"/>
      <c r="F142" s="54"/>
      <c r="G142" s="55"/>
      <c r="H142" s="131"/>
      <c r="I142" s="56"/>
      <c r="J142" s="135"/>
      <c r="K142" s="57"/>
      <c r="L142" s="58"/>
      <c r="M142" s="115" t="str">
        <f t="shared" si="6"/>
        <v/>
      </c>
    </row>
    <row r="143" spans="1:13" x14ac:dyDescent="0.2">
      <c r="A143" s="74">
        <f t="shared" si="5"/>
        <v>138</v>
      </c>
      <c r="B143" s="130"/>
      <c r="C143" s="130"/>
      <c r="D143" s="130"/>
      <c r="E143" s="130"/>
      <c r="F143" s="60"/>
      <c r="G143" s="61"/>
      <c r="H143" s="130"/>
      <c r="I143" s="62"/>
      <c r="J143" s="136"/>
      <c r="K143" s="63"/>
      <c r="L143" s="64"/>
      <c r="M143" s="115" t="str">
        <f t="shared" si="6"/>
        <v/>
      </c>
    </row>
    <row r="144" spans="1:13" x14ac:dyDescent="0.2">
      <c r="A144" s="74">
        <f t="shared" si="5"/>
        <v>139</v>
      </c>
      <c r="B144" s="131"/>
      <c r="C144" s="131"/>
      <c r="D144" s="131"/>
      <c r="E144" s="131"/>
      <c r="F144" s="54"/>
      <c r="G144" s="55"/>
      <c r="H144" s="131"/>
      <c r="I144" s="56"/>
      <c r="J144" s="135"/>
      <c r="K144" s="57"/>
      <c r="L144" s="58"/>
      <c r="M144" s="115" t="str">
        <f t="shared" si="6"/>
        <v/>
      </c>
    </row>
    <row r="145" spans="1:13" x14ac:dyDescent="0.2">
      <c r="A145" s="74">
        <f t="shared" si="5"/>
        <v>140</v>
      </c>
      <c r="B145" s="130"/>
      <c r="C145" s="130"/>
      <c r="D145" s="130"/>
      <c r="E145" s="130"/>
      <c r="F145" s="60"/>
      <c r="G145" s="61"/>
      <c r="H145" s="130"/>
      <c r="I145" s="62"/>
      <c r="J145" s="136"/>
      <c r="K145" s="63"/>
      <c r="L145" s="64"/>
      <c r="M145" s="115" t="str">
        <f t="shared" si="6"/>
        <v/>
      </c>
    </row>
    <row r="146" spans="1:13" x14ac:dyDescent="0.2">
      <c r="A146" s="74">
        <f t="shared" si="5"/>
        <v>141</v>
      </c>
      <c r="B146" s="131"/>
      <c r="C146" s="131"/>
      <c r="D146" s="131"/>
      <c r="E146" s="131"/>
      <c r="F146" s="54"/>
      <c r="G146" s="55"/>
      <c r="H146" s="131"/>
      <c r="I146" s="56"/>
      <c r="J146" s="135"/>
      <c r="K146" s="57"/>
      <c r="L146" s="58"/>
      <c r="M146" s="115" t="str">
        <f t="shared" si="6"/>
        <v/>
      </c>
    </row>
    <row r="147" spans="1:13" x14ac:dyDescent="0.2">
      <c r="A147" s="74">
        <f t="shared" si="5"/>
        <v>142</v>
      </c>
      <c r="B147" s="130"/>
      <c r="C147" s="130"/>
      <c r="D147" s="130"/>
      <c r="E147" s="130"/>
      <c r="F147" s="60"/>
      <c r="G147" s="61"/>
      <c r="H147" s="130"/>
      <c r="I147" s="62"/>
      <c r="J147" s="136"/>
      <c r="K147" s="63"/>
      <c r="L147" s="64"/>
      <c r="M147" s="115" t="str">
        <f t="shared" si="6"/>
        <v/>
      </c>
    </row>
    <row r="148" spans="1:13" x14ac:dyDescent="0.2">
      <c r="A148" s="74">
        <f t="shared" si="5"/>
        <v>143</v>
      </c>
      <c r="B148" s="131"/>
      <c r="C148" s="131"/>
      <c r="D148" s="131"/>
      <c r="E148" s="131"/>
      <c r="F148" s="54"/>
      <c r="G148" s="55"/>
      <c r="H148" s="131"/>
      <c r="I148" s="56"/>
      <c r="J148" s="135"/>
      <c r="K148" s="57"/>
      <c r="L148" s="58"/>
      <c r="M148" s="115" t="str">
        <f t="shared" si="6"/>
        <v/>
      </c>
    </row>
    <row r="149" spans="1:13" x14ac:dyDescent="0.2">
      <c r="A149" s="74">
        <f t="shared" si="5"/>
        <v>144</v>
      </c>
      <c r="B149" s="130"/>
      <c r="C149" s="130"/>
      <c r="D149" s="130"/>
      <c r="E149" s="130"/>
      <c r="F149" s="60"/>
      <c r="G149" s="61"/>
      <c r="H149" s="130"/>
      <c r="I149" s="62"/>
      <c r="J149" s="136"/>
      <c r="K149" s="63"/>
      <c r="L149" s="64"/>
      <c r="M149" s="115" t="str">
        <f t="shared" si="6"/>
        <v/>
      </c>
    </row>
    <row r="150" spans="1:13" x14ac:dyDescent="0.2">
      <c r="A150" s="74">
        <f t="shared" si="5"/>
        <v>145</v>
      </c>
      <c r="B150" s="131"/>
      <c r="C150" s="131"/>
      <c r="D150" s="131"/>
      <c r="E150" s="131"/>
      <c r="F150" s="54"/>
      <c r="G150" s="55"/>
      <c r="H150" s="131"/>
      <c r="I150" s="56"/>
      <c r="J150" s="135"/>
      <c r="K150" s="57"/>
      <c r="L150" s="58"/>
      <c r="M150" s="115" t="str">
        <f t="shared" si="6"/>
        <v/>
      </c>
    </row>
    <row r="151" spans="1:13" x14ac:dyDescent="0.2">
      <c r="A151" s="74">
        <f t="shared" si="5"/>
        <v>146</v>
      </c>
      <c r="B151" s="130"/>
      <c r="C151" s="130"/>
      <c r="D151" s="130"/>
      <c r="E151" s="130"/>
      <c r="F151" s="60"/>
      <c r="G151" s="61"/>
      <c r="H151" s="130"/>
      <c r="I151" s="62"/>
      <c r="J151" s="136"/>
      <c r="K151" s="63"/>
      <c r="L151" s="64"/>
      <c r="M151" s="115" t="str">
        <f t="shared" si="6"/>
        <v/>
      </c>
    </row>
    <row r="152" spans="1:13" x14ac:dyDescent="0.2">
      <c r="A152" s="74">
        <f t="shared" si="5"/>
        <v>147</v>
      </c>
      <c r="B152" s="131"/>
      <c r="C152" s="131"/>
      <c r="D152" s="131"/>
      <c r="E152" s="131"/>
      <c r="F152" s="54"/>
      <c r="G152" s="55"/>
      <c r="H152" s="131"/>
      <c r="I152" s="56"/>
      <c r="J152" s="135"/>
      <c r="K152" s="57"/>
      <c r="L152" s="58"/>
      <c r="M152" s="115" t="str">
        <f t="shared" si="6"/>
        <v/>
      </c>
    </row>
    <row r="153" spans="1:13" x14ac:dyDescent="0.2">
      <c r="A153" s="74">
        <f t="shared" si="5"/>
        <v>148</v>
      </c>
      <c r="B153" s="130"/>
      <c r="C153" s="130"/>
      <c r="D153" s="130"/>
      <c r="E153" s="130"/>
      <c r="F153" s="60"/>
      <c r="G153" s="61"/>
      <c r="H153" s="130"/>
      <c r="I153" s="62"/>
      <c r="J153" s="136"/>
      <c r="K153" s="63"/>
      <c r="L153" s="64"/>
      <c r="M153" s="115" t="str">
        <f t="shared" si="6"/>
        <v/>
      </c>
    </row>
    <row r="154" spans="1:13" x14ac:dyDescent="0.2">
      <c r="A154" s="74">
        <f t="shared" si="5"/>
        <v>149</v>
      </c>
      <c r="B154" s="131"/>
      <c r="C154" s="131"/>
      <c r="D154" s="131"/>
      <c r="E154" s="131"/>
      <c r="F154" s="54"/>
      <c r="G154" s="55"/>
      <c r="H154" s="131"/>
      <c r="I154" s="56"/>
      <c r="J154" s="135"/>
      <c r="K154" s="57"/>
      <c r="L154" s="58"/>
      <c r="M154" s="115" t="str">
        <f t="shared" si="6"/>
        <v/>
      </c>
    </row>
    <row r="155" spans="1:13" x14ac:dyDescent="0.2">
      <c r="A155" s="74">
        <f t="shared" si="5"/>
        <v>150</v>
      </c>
      <c r="B155" s="130"/>
      <c r="C155" s="130"/>
      <c r="D155" s="130"/>
      <c r="E155" s="130"/>
      <c r="F155" s="60"/>
      <c r="G155" s="61"/>
      <c r="H155" s="130"/>
      <c r="I155" s="62"/>
      <c r="J155" s="136"/>
      <c r="K155" s="63"/>
      <c r="L155" s="64"/>
      <c r="M155" s="115" t="str">
        <f t="shared" si="6"/>
        <v/>
      </c>
    </row>
    <row r="156" spans="1:13" x14ac:dyDescent="0.2">
      <c r="A156" s="74">
        <f t="shared" si="5"/>
        <v>151</v>
      </c>
      <c r="B156" s="131"/>
      <c r="C156" s="131"/>
      <c r="D156" s="131"/>
      <c r="E156" s="131"/>
      <c r="F156" s="54"/>
      <c r="G156" s="55"/>
      <c r="H156" s="131"/>
      <c r="I156" s="56"/>
      <c r="J156" s="135"/>
      <c r="K156" s="57"/>
      <c r="L156" s="58"/>
      <c r="M156" s="115" t="str">
        <f t="shared" si="6"/>
        <v/>
      </c>
    </row>
    <row r="157" spans="1:13" x14ac:dyDescent="0.2">
      <c r="A157" s="74">
        <f t="shared" si="5"/>
        <v>152</v>
      </c>
      <c r="B157" s="130"/>
      <c r="C157" s="130"/>
      <c r="D157" s="130"/>
      <c r="E157" s="130"/>
      <c r="F157" s="60"/>
      <c r="G157" s="61"/>
      <c r="H157" s="130"/>
      <c r="I157" s="62"/>
      <c r="J157" s="136"/>
      <c r="K157" s="63"/>
      <c r="L157" s="64"/>
      <c r="M157" s="115" t="str">
        <f t="shared" si="6"/>
        <v/>
      </c>
    </row>
    <row r="158" spans="1:13" x14ac:dyDescent="0.2">
      <c r="A158" s="74">
        <f t="shared" si="5"/>
        <v>153</v>
      </c>
      <c r="B158" s="131"/>
      <c r="C158" s="131"/>
      <c r="D158" s="131"/>
      <c r="E158" s="131"/>
      <c r="F158" s="54"/>
      <c r="G158" s="55"/>
      <c r="H158" s="131"/>
      <c r="I158" s="56"/>
      <c r="J158" s="135"/>
      <c r="K158" s="57"/>
      <c r="L158" s="58"/>
      <c r="M158" s="115" t="str">
        <f t="shared" si="6"/>
        <v/>
      </c>
    </row>
    <row r="159" spans="1:13" x14ac:dyDescent="0.2">
      <c r="A159" s="74">
        <f t="shared" si="5"/>
        <v>154</v>
      </c>
      <c r="B159" s="130"/>
      <c r="C159" s="130"/>
      <c r="D159" s="130"/>
      <c r="E159" s="130"/>
      <c r="F159" s="60"/>
      <c r="G159" s="61"/>
      <c r="H159" s="130"/>
      <c r="I159" s="62"/>
      <c r="J159" s="136"/>
      <c r="K159" s="63"/>
      <c r="L159" s="64"/>
      <c r="M159" s="115" t="str">
        <f t="shared" si="6"/>
        <v/>
      </c>
    </row>
    <row r="160" spans="1:13" x14ac:dyDescent="0.2">
      <c r="A160" s="74">
        <f t="shared" si="5"/>
        <v>155</v>
      </c>
      <c r="B160" s="131"/>
      <c r="C160" s="131"/>
      <c r="D160" s="131"/>
      <c r="E160" s="131"/>
      <c r="F160" s="54"/>
      <c r="G160" s="55"/>
      <c r="H160" s="131"/>
      <c r="I160" s="56"/>
      <c r="J160" s="135"/>
      <c r="K160" s="57"/>
      <c r="L160" s="58"/>
      <c r="M160" s="115" t="str">
        <f t="shared" si="6"/>
        <v/>
      </c>
    </row>
    <row r="161" spans="1:13" x14ac:dyDescent="0.2">
      <c r="A161" s="74">
        <f t="shared" si="5"/>
        <v>156</v>
      </c>
      <c r="B161" s="130"/>
      <c r="C161" s="130"/>
      <c r="D161" s="130"/>
      <c r="E161" s="130"/>
      <c r="F161" s="60"/>
      <c r="G161" s="61"/>
      <c r="H161" s="130"/>
      <c r="I161" s="62"/>
      <c r="J161" s="136"/>
      <c r="K161" s="63"/>
      <c r="L161" s="64"/>
      <c r="M161" s="115" t="str">
        <f t="shared" si="6"/>
        <v/>
      </c>
    </row>
    <row r="162" spans="1:13" x14ac:dyDescent="0.2">
      <c r="A162" s="74">
        <f t="shared" si="5"/>
        <v>157</v>
      </c>
      <c r="B162" s="131"/>
      <c r="C162" s="131"/>
      <c r="D162" s="131"/>
      <c r="E162" s="131"/>
      <c r="F162" s="54"/>
      <c r="G162" s="55"/>
      <c r="H162" s="131"/>
      <c r="I162" s="56"/>
      <c r="J162" s="135"/>
      <c r="K162" s="57"/>
      <c r="L162" s="58"/>
      <c r="M162" s="115" t="str">
        <f t="shared" si="6"/>
        <v/>
      </c>
    </row>
    <row r="163" spans="1:13" x14ac:dyDescent="0.2">
      <c r="A163" s="74">
        <f t="shared" si="5"/>
        <v>158</v>
      </c>
      <c r="B163" s="130"/>
      <c r="C163" s="130"/>
      <c r="D163" s="130"/>
      <c r="E163" s="130"/>
      <c r="F163" s="60"/>
      <c r="G163" s="61"/>
      <c r="H163" s="130"/>
      <c r="I163" s="62"/>
      <c r="J163" s="136"/>
      <c r="K163" s="63"/>
      <c r="L163" s="64"/>
      <c r="M163" s="115" t="str">
        <f t="shared" si="6"/>
        <v/>
      </c>
    </row>
    <row r="164" spans="1:13" x14ac:dyDescent="0.2">
      <c r="A164" s="74">
        <f t="shared" si="5"/>
        <v>159</v>
      </c>
      <c r="B164" s="131"/>
      <c r="C164" s="131"/>
      <c r="D164" s="131"/>
      <c r="E164" s="131"/>
      <c r="F164" s="54"/>
      <c r="G164" s="55"/>
      <c r="H164" s="131"/>
      <c r="I164" s="56"/>
      <c r="J164" s="135"/>
      <c r="K164" s="57"/>
      <c r="L164" s="58"/>
      <c r="M164" s="115" t="str">
        <f t="shared" si="6"/>
        <v/>
      </c>
    </row>
    <row r="165" spans="1:13" x14ac:dyDescent="0.2">
      <c r="A165" s="74">
        <f t="shared" si="5"/>
        <v>160</v>
      </c>
      <c r="B165" s="130"/>
      <c r="C165" s="130"/>
      <c r="D165" s="130"/>
      <c r="E165" s="130"/>
      <c r="F165" s="60"/>
      <c r="G165" s="61"/>
      <c r="H165" s="130"/>
      <c r="I165" s="62"/>
      <c r="J165" s="136"/>
      <c r="K165" s="63"/>
      <c r="L165" s="64"/>
      <c r="M165" s="115" t="str">
        <f t="shared" si="6"/>
        <v/>
      </c>
    </row>
    <row r="166" spans="1:13" x14ac:dyDescent="0.2">
      <c r="A166" s="74">
        <f t="shared" si="5"/>
        <v>161</v>
      </c>
      <c r="B166" s="131"/>
      <c r="C166" s="131"/>
      <c r="D166" s="131"/>
      <c r="E166" s="131"/>
      <c r="F166" s="54"/>
      <c r="G166" s="55"/>
      <c r="H166" s="131"/>
      <c r="I166" s="56"/>
      <c r="J166" s="135"/>
      <c r="K166" s="57"/>
      <c r="L166" s="58"/>
      <c r="M166" s="115" t="str">
        <f t="shared" si="6"/>
        <v/>
      </c>
    </row>
    <row r="167" spans="1:13" x14ac:dyDescent="0.2">
      <c r="A167" s="74">
        <f t="shared" si="5"/>
        <v>162</v>
      </c>
      <c r="B167" s="130"/>
      <c r="C167" s="130"/>
      <c r="D167" s="130"/>
      <c r="E167" s="130"/>
      <c r="F167" s="60"/>
      <c r="G167" s="61"/>
      <c r="H167" s="130"/>
      <c r="I167" s="62"/>
      <c r="J167" s="136"/>
      <c r="K167" s="63"/>
      <c r="L167" s="64"/>
      <c r="M167" s="115" t="str">
        <f t="shared" si="6"/>
        <v/>
      </c>
    </row>
    <row r="168" spans="1:13" x14ac:dyDescent="0.2">
      <c r="A168" s="74">
        <f t="shared" si="5"/>
        <v>163</v>
      </c>
      <c r="B168" s="131"/>
      <c r="C168" s="131"/>
      <c r="D168" s="131"/>
      <c r="E168" s="131"/>
      <c r="F168" s="54"/>
      <c r="G168" s="55"/>
      <c r="H168" s="131"/>
      <c r="I168" s="56"/>
      <c r="J168" s="135"/>
      <c r="K168" s="57"/>
      <c r="L168" s="58"/>
      <c r="M168" s="115" t="str">
        <f t="shared" si="6"/>
        <v/>
      </c>
    </row>
    <row r="169" spans="1:13" x14ac:dyDescent="0.2">
      <c r="A169" s="74">
        <f t="shared" si="5"/>
        <v>164</v>
      </c>
      <c r="B169" s="130"/>
      <c r="C169" s="130"/>
      <c r="D169" s="130"/>
      <c r="E169" s="130"/>
      <c r="F169" s="60"/>
      <c r="G169" s="61"/>
      <c r="H169" s="130"/>
      <c r="I169" s="62"/>
      <c r="J169" s="136"/>
      <c r="K169" s="63"/>
      <c r="L169" s="64"/>
      <c r="M169" s="115" t="str">
        <f t="shared" si="6"/>
        <v/>
      </c>
    </row>
    <row r="170" spans="1:13" x14ac:dyDescent="0.2">
      <c r="A170" s="74">
        <f t="shared" si="5"/>
        <v>165</v>
      </c>
      <c r="B170" s="131"/>
      <c r="C170" s="131"/>
      <c r="D170" s="131"/>
      <c r="E170" s="131"/>
      <c r="F170" s="54"/>
      <c r="G170" s="55"/>
      <c r="H170" s="131"/>
      <c r="I170" s="56"/>
      <c r="J170" s="135"/>
      <c r="K170" s="57"/>
      <c r="L170" s="58"/>
      <c r="M170" s="115" t="str">
        <f t="shared" si="6"/>
        <v/>
      </c>
    </row>
    <row r="171" spans="1:13" x14ac:dyDescent="0.2">
      <c r="A171" s="74">
        <f t="shared" si="5"/>
        <v>166</v>
      </c>
      <c r="B171" s="130"/>
      <c r="C171" s="130"/>
      <c r="D171" s="130"/>
      <c r="E171" s="130"/>
      <c r="F171" s="60"/>
      <c r="G171" s="61"/>
      <c r="H171" s="130"/>
      <c r="I171" s="62"/>
      <c r="J171" s="136"/>
      <c r="K171" s="63"/>
      <c r="L171" s="64"/>
      <c r="M171" s="115" t="str">
        <f t="shared" si="6"/>
        <v/>
      </c>
    </row>
    <row r="172" spans="1:13" x14ac:dyDescent="0.2">
      <c r="A172" s="74">
        <f t="shared" si="5"/>
        <v>167</v>
      </c>
      <c r="B172" s="131"/>
      <c r="C172" s="131"/>
      <c r="D172" s="131"/>
      <c r="E172" s="131"/>
      <c r="F172" s="54"/>
      <c r="G172" s="55"/>
      <c r="H172" s="131"/>
      <c r="I172" s="56"/>
      <c r="J172" s="135"/>
      <c r="K172" s="57"/>
      <c r="L172" s="58"/>
      <c r="M172" s="115" t="str">
        <f t="shared" si="6"/>
        <v/>
      </c>
    </row>
    <row r="173" spans="1:13" x14ac:dyDescent="0.2">
      <c r="A173" s="74">
        <f t="shared" si="5"/>
        <v>168</v>
      </c>
      <c r="B173" s="130"/>
      <c r="C173" s="130"/>
      <c r="D173" s="130"/>
      <c r="E173" s="130"/>
      <c r="F173" s="60"/>
      <c r="G173" s="61"/>
      <c r="H173" s="130"/>
      <c r="I173" s="62"/>
      <c r="J173" s="136"/>
      <c r="K173" s="63"/>
      <c r="L173" s="64"/>
      <c r="M173" s="115" t="str">
        <f t="shared" si="6"/>
        <v/>
      </c>
    </row>
    <row r="174" spans="1:13" x14ac:dyDescent="0.2">
      <c r="A174" s="74">
        <f t="shared" si="5"/>
        <v>169</v>
      </c>
      <c r="B174" s="131"/>
      <c r="C174" s="131"/>
      <c r="D174" s="131"/>
      <c r="E174" s="131"/>
      <c r="F174" s="54"/>
      <c r="G174" s="55"/>
      <c r="H174" s="131"/>
      <c r="I174" s="56"/>
      <c r="J174" s="135"/>
      <c r="K174" s="57"/>
      <c r="L174" s="58"/>
      <c r="M174" s="115" t="str">
        <f t="shared" si="6"/>
        <v/>
      </c>
    </row>
    <row r="175" spans="1:13" x14ac:dyDescent="0.2">
      <c r="A175" s="74">
        <f t="shared" si="5"/>
        <v>170</v>
      </c>
      <c r="B175" s="130"/>
      <c r="C175" s="130"/>
      <c r="D175" s="130"/>
      <c r="E175" s="130"/>
      <c r="F175" s="60"/>
      <c r="G175" s="61"/>
      <c r="H175" s="130"/>
      <c r="I175" s="62"/>
      <c r="J175" s="136"/>
      <c r="K175" s="63"/>
      <c r="L175" s="64"/>
      <c r="M175" s="115" t="str">
        <f t="shared" si="6"/>
        <v/>
      </c>
    </row>
    <row r="176" spans="1:13" x14ac:dyDescent="0.2">
      <c r="A176" s="74">
        <f t="shared" si="5"/>
        <v>171</v>
      </c>
      <c r="B176" s="131"/>
      <c r="C176" s="131"/>
      <c r="D176" s="131"/>
      <c r="E176" s="131"/>
      <c r="F176" s="54"/>
      <c r="G176" s="55"/>
      <c r="H176" s="131"/>
      <c r="I176" s="56"/>
      <c r="J176" s="135"/>
      <c r="K176" s="57"/>
      <c r="L176" s="58"/>
      <c r="M176" s="115" t="str">
        <f t="shared" si="6"/>
        <v/>
      </c>
    </row>
    <row r="177" spans="1:13" x14ac:dyDescent="0.2">
      <c r="A177" s="74">
        <f t="shared" si="5"/>
        <v>172</v>
      </c>
      <c r="B177" s="130"/>
      <c r="C177" s="130"/>
      <c r="D177" s="130"/>
      <c r="E177" s="130"/>
      <c r="F177" s="60"/>
      <c r="G177" s="61"/>
      <c r="H177" s="130"/>
      <c r="I177" s="62"/>
      <c r="J177" s="136"/>
      <c r="K177" s="63"/>
      <c r="L177" s="64"/>
      <c r="M177" s="115" t="str">
        <f t="shared" si="6"/>
        <v/>
      </c>
    </row>
    <row r="178" spans="1:13" x14ac:dyDescent="0.2">
      <c r="A178" s="74">
        <f t="shared" si="5"/>
        <v>173</v>
      </c>
      <c r="B178" s="131"/>
      <c r="C178" s="131"/>
      <c r="D178" s="131"/>
      <c r="E178" s="131"/>
      <c r="F178" s="54"/>
      <c r="G178" s="55"/>
      <c r="H178" s="131"/>
      <c r="I178" s="56"/>
      <c r="J178" s="135"/>
      <c r="K178" s="57"/>
      <c r="L178" s="58"/>
      <c r="M178" s="115" t="str">
        <f t="shared" si="6"/>
        <v/>
      </c>
    </row>
    <row r="179" spans="1:13" x14ac:dyDescent="0.2">
      <c r="A179" s="74">
        <f t="shared" si="5"/>
        <v>174</v>
      </c>
      <c r="B179" s="130"/>
      <c r="C179" s="130"/>
      <c r="D179" s="130"/>
      <c r="E179" s="130"/>
      <c r="F179" s="60"/>
      <c r="G179" s="61"/>
      <c r="H179" s="130"/>
      <c r="I179" s="62"/>
      <c r="J179" s="136"/>
      <c r="K179" s="63"/>
      <c r="L179" s="64"/>
      <c r="M179" s="115" t="str">
        <f t="shared" si="6"/>
        <v/>
      </c>
    </row>
    <row r="180" spans="1:13" x14ac:dyDescent="0.2">
      <c r="A180" s="74">
        <f t="shared" si="5"/>
        <v>175</v>
      </c>
      <c r="B180" s="131"/>
      <c r="C180" s="131"/>
      <c r="D180" s="131"/>
      <c r="E180" s="131"/>
      <c r="F180" s="54"/>
      <c r="G180" s="55"/>
      <c r="H180" s="131"/>
      <c r="I180" s="56"/>
      <c r="J180" s="135"/>
      <c r="K180" s="57"/>
      <c r="L180" s="58"/>
      <c r="M180" s="115" t="str">
        <f t="shared" si="6"/>
        <v/>
      </c>
    </row>
    <row r="181" spans="1:13" x14ac:dyDescent="0.2">
      <c r="A181" s="74">
        <f t="shared" si="5"/>
        <v>176</v>
      </c>
      <c r="B181" s="130"/>
      <c r="C181" s="130"/>
      <c r="D181" s="130"/>
      <c r="E181" s="130"/>
      <c r="F181" s="60"/>
      <c r="G181" s="61"/>
      <c r="H181" s="130"/>
      <c r="I181" s="62"/>
      <c r="J181" s="136"/>
      <c r="K181" s="63"/>
      <c r="L181" s="64"/>
      <c r="M181" s="115" t="str">
        <f t="shared" si="6"/>
        <v/>
      </c>
    </row>
    <row r="182" spans="1:13" x14ac:dyDescent="0.2">
      <c r="A182" s="74">
        <f t="shared" si="5"/>
        <v>177</v>
      </c>
      <c r="B182" s="131"/>
      <c r="C182" s="131"/>
      <c r="D182" s="131"/>
      <c r="E182" s="131"/>
      <c r="F182" s="54"/>
      <c r="G182" s="55"/>
      <c r="H182" s="131"/>
      <c r="I182" s="56"/>
      <c r="J182" s="135"/>
      <c r="K182" s="57"/>
      <c r="L182" s="58"/>
      <c r="M182" s="115" t="str">
        <f t="shared" si="6"/>
        <v/>
      </c>
    </row>
    <row r="183" spans="1:13" x14ac:dyDescent="0.2">
      <c r="A183" s="74">
        <f t="shared" si="5"/>
        <v>178</v>
      </c>
      <c r="B183" s="130"/>
      <c r="C183" s="130"/>
      <c r="D183" s="130"/>
      <c r="E183" s="130"/>
      <c r="F183" s="60"/>
      <c r="G183" s="61"/>
      <c r="H183" s="130"/>
      <c r="I183" s="62"/>
      <c r="J183" s="136"/>
      <c r="K183" s="63"/>
      <c r="L183" s="64"/>
      <c r="M183" s="115" t="str">
        <f t="shared" si="6"/>
        <v/>
      </c>
    </row>
    <row r="184" spans="1:13" x14ac:dyDescent="0.2">
      <c r="A184" s="74">
        <f t="shared" si="5"/>
        <v>179</v>
      </c>
      <c r="B184" s="131"/>
      <c r="C184" s="131"/>
      <c r="D184" s="131"/>
      <c r="E184" s="131"/>
      <c r="F184" s="54"/>
      <c r="G184" s="55"/>
      <c r="H184" s="131"/>
      <c r="I184" s="56"/>
      <c r="J184" s="135"/>
      <c r="K184" s="57"/>
      <c r="L184" s="58"/>
      <c r="M184" s="115" t="str">
        <f t="shared" si="6"/>
        <v/>
      </c>
    </row>
    <row r="185" spans="1:13" x14ac:dyDescent="0.2">
      <c r="A185" s="74">
        <f t="shared" si="5"/>
        <v>180</v>
      </c>
      <c r="B185" s="130"/>
      <c r="C185" s="130"/>
      <c r="D185" s="130"/>
      <c r="E185" s="130"/>
      <c r="F185" s="60"/>
      <c r="G185" s="61"/>
      <c r="H185" s="130"/>
      <c r="I185" s="62"/>
      <c r="J185" s="136"/>
      <c r="K185" s="63"/>
      <c r="L185" s="64"/>
      <c r="M185" s="115" t="str">
        <f t="shared" si="6"/>
        <v/>
      </c>
    </row>
    <row r="186" spans="1:13" x14ac:dyDescent="0.2">
      <c r="A186" s="74">
        <f t="shared" si="5"/>
        <v>181</v>
      </c>
      <c r="B186" s="131"/>
      <c r="C186" s="131"/>
      <c r="D186" s="131"/>
      <c r="E186" s="131"/>
      <c r="F186" s="54"/>
      <c r="G186" s="55"/>
      <c r="H186" s="131"/>
      <c r="I186" s="56"/>
      <c r="J186" s="135"/>
      <c r="K186" s="57"/>
      <c r="L186" s="58"/>
      <c r="M186" s="115" t="str">
        <f t="shared" si="6"/>
        <v/>
      </c>
    </row>
    <row r="187" spans="1:13" x14ac:dyDescent="0.2">
      <c r="A187" s="74">
        <f t="shared" si="5"/>
        <v>182</v>
      </c>
      <c r="B187" s="130"/>
      <c r="C187" s="130"/>
      <c r="D187" s="130"/>
      <c r="E187" s="130"/>
      <c r="F187" s="60"/>
      <c r="G187" s="61"/>
      <c r="H187" s="130"/>
      <c r="I187" s="62"/>
      <c r="J187" s="136"/>
      <c r="K187" s="63"/>
      <c r="L187" s="64"/>
      <c r="M187" s="115" t="str">
        <f t="shared" si="6"/>
        <v/>
      </c>
    </row>
    <row r="188" spans="1:13" x14ac:dyDescent="0.2">
      <c r="A188" s="74">
        <f t="shared" si="5"/>
        <v>183</v>
      </c>
      <c r="B188" s="131"/>
      <c r="C188" s="131"/>
      <c r="D188" s="131"/>
      <c r="E188" s="131"/>
      <c r="F188" s="54"/>
      <c r="G188" s="55"/>
      <c r="H188" s="131"/>
      <c r="I188" s="56"/>
      <c r="J188" s="135"/>
      <c r="K188" s="57"/>
      <c r="L188" s="58"/>
      <c r="M188" s="115" t="str">
        <f t="shared" si="6"/>
        <v/>
      </c>
    </row>
    <row r="189" spans="1:13" x14ac:dyDescent="0.2">
      <c r="A189" s="74">
        <f t="shared" si="5"/>
        <v>184</v>
      </c>
      <c r="B189" s="130"/>
      <c r="C189" s="130"/>
      <c r="D189" s="130"/>
      <c r="E189" s="130"/>
      <c r="F189" s="60"/>
      <c r="G189" s="61"/>
      <c r="H189" s="130"/>
      <c r="I189" s="62"/>
      <c r="J189" s="136"/>
      <c r="K189" s="63"/>
      <c r="L189" s="64"/>
      <c r="M189" s="115" t="str">
        <f t="shared" si="6"/>
        <v/>
      </c>
    </row>
    <row r="190" spans="1:13" x14ac:dyDescent="0.2">
      <c r="A190" s="74">
        <f t="shared" si="5"/>
        <v>185</v>
      </c>
      <c r="B190" s="131"/>
      <c r="C190" s="131"/>
      <c r="D190" s="131"/>
      <c r="E190" s="131"/>
      <c r="F190" s="54"/>
      <c r="G190" s="55"/>
      <c r="H190" s="131"/>
      <c r="I190" s="56"/>
      <c r="J190" s="135"/>
      <c r="K190" s="57"/>
      <c r="L190" s="58"/>
      <c r="M190" s="115" t="str">
        <f t="shared" si="6"/>
        <v/>
      </c>
    </row>
    <row r="191" spans="1:13" x14ac:dyDescent="0.2">
      <c r="A191" s="74">
        <f t="shared" si="5"/>
        <v>186</v>
      </c>
      <c r="B191" s="130"/>
      <c r="C191" s="130"/>
      <c r="D191" s="130"/>
      <c r="E191" s="130"/>
      <c r="F191" s="60"/>
      <c r="G191" s="61"/>
      <c r="H191" s="130"/>
      <c r="I191" s="62"/>
      <c r="J191" s="136"/>
      <c r="K191" s="63"/>
      <c r="L191" s="64"/>
      <c r="M191" s="115" t="str">
        <f t="shared" si="6"/>
        <v/>
      </c>
    </row>
    <row r="192" spans="1:13" x14ac:dyDescent="0.2">
      <c r="A192" s="74">
        <f t="shared" si="5"/>
        <v>187</v>
      </c>
      <c r="B192" s="131"/>
      <c r="C192" s="131"/>
      <c r="D192" s="131"/>
      <c r="E192" s="131"/>
      <c r="F192" s="54"/>
      <c r="G192" s="55"/>
      <c r="H192" s="131"/>
      <c r="I192" s="56"/>
      <c r="J192" s="135"/>
      <c r="K192" s="57"/>
      <c r="L192" s="58"/>
      <c r="M192" s="115" t="str">
        <f t="shared" si="6"/>
        <v/>
      </c>
    </row>
    <row r="193" spans="1:13" x14ac:dyDescent="0.2">
      <c r="A193" s="74">
        <f t="shared" si="5"/>
        <v>188</v>
      </c>
      <c r="B193" s="130"/>
      <c r="C193" s="130"/>
      <c r="D193" s="130"/>
      <c r="E193" s="130"/>
      <c r="F193" s="60"/>
      <c r="G193" s="61"/>
      <c r="H193" s="130"/>
      <c r="I193" s="62"/>
      <c r="J193" s="136"/>
      <c r="K193" s="63"/>
      <c r="L193" s="64"/>
      <c r="M193" s="115" t="str">
        <f t="shared" si="6"/>
        <v/>
      </c>
    </row>
    <row r="194" spans="1:13" x14ac:dyDescent="0.2">
      <c r="A194" s="74">
        <f t="shared" si="5"/>
        <v>189</v>
      </c>
      <c r="B194" s="131"/>
      <c r="C194" s="131"/>
      <c r="D194" s="131"/>
      <c r="E194" s="131"/>
      <c r="F194" s="54"/>
      <c r="G194" s="55"/>
      <c r="H194" s="131"/>
      <c r="I194" s="56"/>
      <c r="J194" s="135"/>
      <c r="K194" s="57"/>
      <c r="L194" s="58"/>
      <c r="M194" s="115" t="str">
        <f t="shared" si="6"/>
        <v/>
      </c>
    </row>
    <row r="195" spans="1:13" x14ac:dyDescent="0.2">
      <c r="A195" s="74">
        <f t="shared" si="5"/>
        <v>190</v>
      </c>
      <c r="B195" s="130"/>
      <c r="C195" s="130"/>
      <c r="D195" s="130"/>
      <c r="E195" s="130"/>
      <c r="F195" s="60"/>
      <c r="G195" s="61"/>
      <c r="H195" s="130"/>
      <c r="I195" s="62"/>
      <c r="J195" s="136"/>
      <c r="K195" s="63"/>
      <c r="L195" s="64"/>
      <c r="M195" s="115" t="str">
        <f t="shared" si="6"/>
        <v/>
      </c>
    </row>
    <row r="196" spans="1:13" x14ac:dyDescent="0.2">
      <c r="A196" s="74">
        <f t="shared" si="5"/>
        <v>191</v>
      </c>
      <c r="B196" s="131"/>
      <c r="C196" s="131"/>
      <c r="D196" s="131"/>
      <c r="E196" s="131"/>
      <c r="F196" s="54"/>
      <c r="G196" s="55"/>
      <c r="H196" s="131"/>
      <c r="I196" s="56"/>
      <c r="J196" s="135"/>
      <c r="K196" s="57"/>
      <c r="L196" s="58"/>
      <c r="M196" s="115" t="str">
        <f t="shared" si="6"/>
        <v/>
      </c>
    </row>
    <row r="197" spans="1:13" x14ac:dyDescent="0.2">
      <c r="A197" s="74">
        <f t="shared" si="5"/>
        <v>192</v>
      </c>
      <c r="B197" s="130"/>
      <c r="C197" s="130"/>
      <c r="D197" s="130"/>
      <c r="E197" s="130"/>
      <c r="F197" s="60"/>
      <c r="G197" s="61"/>
      <c r="H197" s="130"/>
      <c r="I197" s="62"/>
      <c r="J197" s="136"/>
      <c r="K197" s="63"/>
      <c r="L197" s="64"/>
      <c r="M197" s="115" t="str">
        <f t="shared" si="6"/>
        <v/>
      </c>
    </row>
    <row r="198" spans="1:13" x14ac:dyDescent="0.2">
      <c r="A198" s="74">
        <f t="shared" si="5"/>
        <v>193</v>
      </c>
      <c r="B198" s="131"/>
      <c r="C198" s="131"/>
      <c r="D198" s="131"/>
      <c r="E198" s="131"/>
      <c r="F198" s="54"/>
      <c r="G198" s="55"/>
      <c r="H198" s="131"/>
      <c r="I198" s="56"/>
      <c r="J198" s="135"/>
      <c r="K198" s="57"/>
      <c r="L198" s="58"/>
      <c r="M198" s="115" t="str">
        <f t="shared" si="6"/>
        <v/>
      </c>
    </row>
    <row r="199" spans="1:13" x14ac:dyDescent="0.2">
      <c r="A199" s="74">
        <f t="shared" ref="A199:A245" si="7">(ROW(B199)-5)</f>
        <v>194</v>
      </c>
      <c r="B199" s="130"/>
      <c r="C199" s="130"/>
      <c r="D199" s="130"/>
      <c r="E199" s="130"/>
      <c r="F199" s="60"/>
      <c r="G199" s="61"/>
      <c r="H199" s="130"/>
      <c r="I199" s="62"/>
      <c r="J199" s="136"/>
      <c r="K199" s="63"/>
      <c r="L199" s="64"/>
      <c r="M199" s="115" t="str">
        <f t="shared" si="6"/>
        <v/>
      </c>
    </row>
    <row r="200" spans="1:13" x14ac:dyDescent="0.2">
      <c r="A200" s="74">
        <f t="shared" si="7"/>
        <v>195</v>
      </c>
      <c r="B200" s="131"/>
      <c r="C200" s="131"/>
      <c r="D200" s="131"/>
      <c r="E200" s="131"/>
      <c r="F200" s="54"/>
      <c r="G200" s="55"/>
      <c r="H200" s="131"/>
      <c r="I200" s="56"/>
      <c r="J200" s="135"/>
      <c r="K200" s="57"/>
      <c r="L200" s="58"/>
      <c r="M200" s="115" t="str">
        <f t="shared" si="6"/>
        <v/>
      </c>
    </row>
    <row r="201" spans="1:13" x14ac:dyDescent="0.2">
      <c r="A201" s="74">
        <f t="shared" si="7"/>
        <v>196</v>
      </c>
      <c r="B201" s="130"/>
      <c r="C201" s="130"/>
      <c r="D201" s="130"/>
      <c r="E201" s="130"/>
      <c r="F201" s="60"/>
      <c r="G201" s="61"/>
      <c r="H201" s="130"/>
      <c r="I201" s="62"/>
      <c r="J201" s="136"/>
      <c r="K201" s="63"/>
      <c r="L201" s="64"/>
      <c r="M201" s="115" t="str">
        <f t="shared" ref="M201:M245" si="8">IF(AND(K201=3,L201&gt;0),"ATTENZIONE: se si indicano 3 giorni di campo non è possibile ottenere contributi per singole ore di sport supplementari!","")</f>
        <v/>
      </c>
    </row>
    <row r="202" spans="1:13" x14ac:dyDescent="0.2">
      <c r="A202" s="74">
        <f t="shared" si="7"/>
        <v>197</v>
      </c>
      <c r="B202" s="131"/>
      <c r="C202" s="131"/>
      <c r="D202" s="131"/>
      <c r="E202" s="131"/>
      <c r="F202" s="54"/>
      <c r="G202" s="55"/>
      <c r="H202" s="131"/>
      <c r="I202" s="56"/>
      <c r="J202" s="135"/>
      <c r="K202" s="57"/>
      <c r="L202" s="58"/>
      <c r="M202" s="115" t="str">
        <f t="shared" si="8"/>
        <v/>
      </c>
    </row>
    <row r="203" spans="1:13" x14ac:dyDescent="0.2">
      <c r="A203" s="74">
        <f t="shared" si="7"/>
        <v>198</v>
      </c>
      <c r="B203" s="130"/>
      <c r="C203" s="130"/>
      <c r="D203" s="130"/>
      <c r="E203" s="130"/>
      <c r="F203" s="60"/>
      <c r="G203" s="61"/>
      <c r="H203" s="130"/>
      <c r="I203" s="62"/>
      <c r="J203" s="136"/>
      <c r="K203" s="63"/>
      <c r="L203" s="64"/>
      <c r="M203" s="115" t="str">
        <f t="shared" si="8"/>
        <v/>
      </c>
    </row>
    <row r="204" spans="1:13" x14ac:dyDescent="0.2">
      <c r="A204" s="74">
        <f t="shared" si="7"/>
        <v>199</v>
      </c>
      <c r="B204" s="131"/>
      <c r="C204" s="131"/>
      <c r="D204" s="131"/>
      <c r="E204" s="131"/>
      <c r="F204" s="54"/>
      <c r="G204" s="55"/>
      <c r="H204" s="131"/>
      <c r="I204" s="56"/>
      <c r="J204" s="135"/>
      <c r="K204" s="57"/>
      <c r="L204" s="58"/>
      <c r="M204" s="115" t="str">
        <f t="shared" si="8"/>
        <v/>
      </c>
    </row>
    <row r="205" spans="1:13" x14ac:dyDescent="0.2">
      <c r="A205" s="74">
        <f t="shared" si="7"/>
        <v>200</v>
      </c>
      <c r="B205" s="130"/>
      <c r="C205" s="130"/>
      <c r="D205" s="130"/>
      <c r="E205" s="130"/>
      <c r="F205" s="60"/>
      <c r="G205" s="61"/>
      <c r="H205" s="130"/>
      <c r="I205" s="62"/>
      <c r="J205" s="136"/>
      <c r="K205" s="63"/>
      <c r="L205" s="64"/>
      <c r="M205" s="115" t="str">
        <f t="shared" si="8"/>
        <v/>
      </c>
    </row>
    <row r="206" spans="1:13" x14ac:dyDescent="0.2">
      <c r="A206" s="74">
        <f t="shared" si="7"/>
        <v>201</v>
      </c>
      <c r="B206" s="131"/>
      <c r="C206" s="131"/>
      <c r="D206" s="131"/>
      <c r="E206" s="131"/>
      <c r="F206" s="54"/>
      <c r="G206" s="55"/>
      <c r="H206" s="131"/>
      <c r="I206" s="56"/>
      <c r="J206" s="135"/>
      <c r="K206" s="57"/>
      <c r="L206" s="58"/>
      <c r="M206" s="115" t="str">
        <f t="shared" si="8"/>
        <v/>
      </c>
    </row>
    <row r="207" spans="1:13" x14ac:dyDescent="0.2">
      <c r="A207" s="74">
        <f t="shared" si="7"/>
        <v>202</v>
      </c>
      <c r="B207" s="130"/>
      <c r="C207" s="130"/>
      <c r="D207" s="130"/>
      <c r="E207" s="130"/>
      <c r="F207" s="60"/>
      <c r="G207" s="61"/>
      <c r="H207" s="130"/>
      <c r="I207" s="62"/>
      <c r="J207" s="136"/>
      <c r="K207" s="63"/>
      <c r="L207" s="64"/>
      <c r="M207" s="115" t="str">
        <f t="shared" si="8"/>
        <v/>
      </c>
    </row>
    <row r="208" spans="1:13" x14ac:dyDescent="0.2">
      <c r="A208" s="74">
        <f t="shared" si="7"/>
        <v>203</v>
      </c>
      <c r="B208" s="131"/>
      <c r="C208" s="131"/>
      <c r="D208" s="131"/>
      <c r="E208" s="131"/>
      <c r="F208" s="54"/>
      <c r="G208" s="55"/>
      <c r="H208" s="131"/>
      <c r="I208" s="56"/>
      <c r="J208" s="135"/>
      <c r="K208" s="57"/>
      <c r="L208" s="58"/>
      <c r="M208" s="115" t="str">
        <f t="shared" si="8"/>
        <v/>
      </c>
    </row>
    <row r="209" spans="1:13" x14ac:dyDescent="0.2">
      <c r="A209" s="74">
        <f t="shared" si="7"/>
        <v>204</v>
      </c>
      <c r="B209" s="130"/>
      <c r="C209" s="130"/>
      <c r="D209" s="130"/>
      <c r="E209" s="130"/>
      <c r="F209" s="60"/>
      <c r="G209" s="61"/>
      <c r="H209" s="130"/>
      <c r="I209" s="62"/>
      <c r="J209" s="136"/>
      <c r="K209" s="63"/>
      <c r="L209" s="64"/>
      <c r="M209" s="115" t="str">
        <f t="shared" si="8"/>
        <v/>
      </c>
    </row>
    <row r="210" spans="1:13" x14ac:dyDescent="0.2">
      <c r="A210" s="74">
        <f t="shared" si="7"/>
        <v>205</v>
      </c>
      <c r="B210" s="131"/>
      <c r="C210" s="131"/>
      <c r="D210" s="131"/>
      <c r="E210" s="131"/>
      <c r="F210" s="54"/>
      <c r="G210" s="55"/>
      <c r="H210" s="131"/>
      <c r="I210" s="56"/>
      <c r="J210" s="135"/>
      <c r="K210" s="57"/>
      <c r="L210" s="58"/>
      <c r="M210" s="115" t="str">
        <f t="shared" si="8"/>
        <v/>
      </c>
    </row>
    <row r="211" spans="1:13" x14ac:dyDescent="0.2">
      <c r="A211" s="74">
        <f t="shared" si="7"/>
        <v>206</v>
      </c>
      <c r="B211" s="130"/>
      <c r="C211" s="130"/>
      <c r="D211" s="130"/>
      <c r="E211" s="130"/>
      <c r="F211" s="60"/>
      <c r="G211" s="61"/>
      <c r="H211" s="130"/>
      <c r="I211" s="62"/>
      <c r="J211" s="136"/>
      <c r="K211" s="63"/>
      <c r="L211" s="64"/>
      <c r="M211" s="115" t="str">
        <f t="shared" si="8"/>
        <v/>
      </c>
    </row>
    <row r="212" spans="1:13" x14ac:dyDescent="0.2">
      <c r="A212" s="74">
        <f t="shared" si="7"/>
        <v>207</v>
      </c>
      <c r="B212" s="131"/>
      <c r="C212" s="131"/>
      <c r="D212" s="131"/>
      <c r="E212" s="131"/>
      <c r="F212" s="54"/>
      <c r="G212" s="55"/>
      <c r="H212" s="131"/>
      <c r="I212" s="56"/>
      <c r="J212" s="135"/>
      <c r="K212" s="57"/>
      <c r="L212" s="58"/>
      <c r="M212" s="115" t="str">
        <f t="shared" si="8"/>
        <v/>
      </c>
    </row>
    <row r="213" spans="1:13" x14ac:dyDescent="0.2">
      <c r="A213" s="74">
        <f t="shared" si="7"/>
        <v>208</v>
      </c>
      <c r="B213" s="130"/>
      <c r="C213" s="130"/>
      <c r="D213" s="130"/>
      <c r="E213" s="130"/>
      <c r="F213" s="60"/>
      <c r="G213" s="61"/>
      <c r="H213" s="130"/>
      <c r="I213" s="62"/>
      <c r="J213" s="136"/>
      <c r="K213" s="63"/>
      <c r="L213" s="64"/>
      <c r="M213" s="115" t="str">
        <f t="shared" si="8"/>
        <v/>
      </c>
    </row>
    <row r="214" spans="1:13" x14ac:dyDescent="0.2">
      <c r="A214" s="74">
        <f t="shared" si="7"/>
        <v>209</v>
      </c>
      <c r="B214" s="131"/>
      <c r="C214" s="131"/>
      <c r="D214" s="131"/>
      <c r="E214" s="131"/>
      <c r="F214" s="54"/>
      <c r="G214" s="55"/>
      <c r="H214" s="131"/>
      <c r="I214" s="56"/>
      <c r="J214" s="135"/>
      <c r="K214" s="57"/>
      <c r="L214" s="58"/>
      <c r="M214" s="115" t="str">
        <f t="shared" si="8"/>
        <v/>
      </c>
    </row>
    <row r="215" spans="1:13" x14ac:dyDescent="0.2">
      <c r="A215" s="74">
        <f t="shared" si="7"/>
        <v>210</v>
      </c>
      <c r="B215" s="130"/>
      <c r="C215" s="130"/>
      <c r="D215" s="130"/>
      <c r="E215" s="130"/>
      <c r="F215" s="60"/>
      <c r="G215" s="61"/>
      <c r="H215" s="130"/>
      <c r="I215" s="62"/>
      <c r="J215" s="136"/>
      <c r="K215" s="63"/>
      <c r="L215" s="64"/>
      <c r="M215" s="115" t="str">
        <f t="shared" si="8"/>
        <v/>
      </c>
    </row>
    <row r="216" spans="1:13" x14ac:dyDescent="0.2">
      <c r="A216" s="74">
        <f t="shared" si="7"/>
        <v>211</v>
      </c>
      <c r="B216" s="131"/>
      <c r="C216" s="131"/>
      <c r="D216" s="131"/>
      <c r="E216" s="131"/>
      <c r="F216" s="54"/>
      <c r="G216" s="55"/>
      <c r="H216" s="131"/>
      <c r="I216" s="56"/>
      <c r="J216" s="135"/>
      <c r="K216" s="57"/>
      <c r="L216" s="58"/>
      <c r="M216" s="115" t="str">
        <f t="shared" si="8"/>
        <v/>
      </c>
    </row>
    <row r="217" spans="1:13" x14ac:dyDescent="0.2">
      <c r="A217" s="74">
        <f t="shared" si="7"/>
        <v>212</v>
      </c>
      <c r="B217" s="130"/>
      <c r="C217" s="130"/>
      <c r="D217" s="130"/>
      <c r="E217" s="130"/>
      <c r="F217" s="60"/>
      <c r="G217" s="61"/>
      <c r="H217" s="130"/>
      <c r="I217" s="62"/>
      <c r="J217" s="136"/>
      <c r="K217" s="63"/>
      <c r="L217" s="64"/>
      <c r="M217" s="115" t="str">
        <f t="shared" si="8"/>
        <v/>
      </c>
    </row>
    <row r="218" spans="1:13" x14ac:dyDescent="0.2">
      <c r="A218" s="74">
        <f t="shared" si="7"/>
        <v>213</v>
      </c>
      <c r="B218" s="131"/>
      <c r="C218" s="131"/>
      <c r="D218" s="131"/>
      <c r="E218" s="131"/>
      <c r="F218" s="54"/>
      <c r="G218" s="55"/>
      <c r="H218" s="131"/>
      <c r="I218" s="56"/>
      <c r="J218" s="135"/>
      <c r="K218" s="57"/>
      <c r="L218" s="58"/>
      <c r="M218" s="115" t="str">
        <f t="shared" si="8"/>
        <v/>
      </c>
    </row>
    <row r="219" spans="1:13" x14ac:dyDescent="0.2">
      <c r="A219" s="74">
        <f t="shared" si="7"/>
        <v>214</v>
      </c>
      <c r="B219" s="130"/>
      <c r="C219" s="130"/>
      <c r="D219" s="130"/>
      <c r="E219" s="130"/>
      <c r="F219" s="60"/>
      <c r="G219" s="61"/>
      <c r="H219" s="130"/>
      <c r="I219" s="62"/>
      <c r="J219" s="136"/>
      <c r="K219" s="63"/>
      <c r="L219" s="64"/>
      <c r="M219" s="115" t="str">
        <f t="shared" si="8"/>
        <v/>
      </c>
    </row>
    <row r="220" spans="1:13" x14ac:dyDescent="0.2">
      <c r="A220" s="74">
        <f t="shared" si="7"/>
        <v>215</v>
      </c>
      <c r="B220" s="131"/>
      <c r="C220" s="131"/>
      <c r="D220" s="131"/>
      <c r="E220" s="131"/>
      <c r="F220" s="54"/>
      <c r="G220" s="55"/>
      <c r="H220" s="131"/>
      <c r="I220" s="56"/>
      <c r="J220" s="135"/>
      <c r="K220" s="57"/>
      <c r="L220" s="58"/>
      <c r="M220" s="115" t="str">
        <f t="shared" si="8"/>
        <v/>
      </c>
    </row>
    <row r="221" spans="1:13" x14ac:dyDescent="0.2">
      <c r="A221" s="74">
        <f t="shared" si="7"/>
        <v>216</v>
      </c>
      <c r="B221" s="130"/>
      <c r="C221" s="130"/>
      <c r="D221" s="130"/>
      <c r="E221" s="130"/>
      <c r="F221" s="60"/>
      <c r="G221" s="61"/>
      <c r="H221" s="130"/>
      <c r="I221" s="62"/>
      <c r="J221" s="136"/>
      <c r="K221" s="63"/>
      <c r="L221" s="64"/>
      <c r="M221" s="115" t="str">
        <f t="shared" si="8"/>
        <v/>
      </c>
    </row>
    <row r="222" spans="1:13" x14ac:dyDescent="0.2">
      <c r="A222" s="74">
        <f t="shared" si="7"/>
        <v>217</v>
      </c>
      <c r="B222" s="131"/>
      <c r="C222" s="131"/>
      <c r="D222" s="131"/>
      <c r="E222" s="131"/>
      <c r="F222" s="54"/>
      <c r="G222" s="55"/>
      <c r="H222" s="131"/>
      <c r="I222" s="56"/>
      <c r="J222" s="135"/>
      <c r="K222" s="57"/>
      <c r="L222" s="58"/>
      <c r="M222" s="115" t="str">
        <f t="shared" si="8"/>
        <v/>
      </c>
    </row>
    <row r="223" spans="1:13" x14ac:dyDescent="0.2">
      <c r="A223" s="74">
        <f t="shared" si="7"/>
        <v>218</v>
      </c>
      <c r="B223" s="130"/>
      <c r="C223" s="130"/>
      <c r="D223" s="130"/>
      <c r="E223" s="130"/>
      <c r="F223" s="60"/>
      <c r="G223" s="61"/>
      <c r="H223" s="130"/>
      <c r="I223" s="62"/>
      <c r="J223" s="136"/>
      <c r="K223" s="63"/>
      <c r="L223" s="64"/>
      <c r="M223" s="115" t="str">
        <f t="shared" si="8"/>
        <v/>
      </c>
    </row>
    <row r="224" spans="1:13" x14ac:dyDescent="0.2">
      <c r="A224" s="74">
        <f t="shared" si="7"/>
        <v>219</v>
      </c>
      <c r="B224" s="131"/>
      <c r="C224" s="131"/>
      <c r="D224" s="131"/>
      <c r="E224" s="131"/>
      <c r="F224" s="54"/>
      <c r="G224" s="55"/>
      <c r="H224" s="131"/>
      <c r="I224" s="56"/>
      <c r="J224" s="135"/>
      <c r="K224" s="57"/>
      <c r="L224" s="58"/>
      <c r="M224" s="115" t="str">
        <f t="shared" si="8"/>
        <v/>
      </c>
    </row>
    <row r="225" spans="1:13" x14ac:dyDescent="0.2">
      <c r="A225" s="74">
        <f t="shared" si="7"/>
        <v>220</v>
      </c>
      <c r="B225" s="130"/>
      <c r="C225" s="130"/>
      <c r="D225" s="130"/>
      <c r="E225" s="130"/>
      <c r="F225" s="60"/>
      <c r="G225" s="61"/>
      <c r="H225" s="130"/>
      <c r="I225" s="62"/>
      <c r="J225" s="136"/>
      <c r="K225" s="63"/>
      <c r="L225" s="64"/>
      <c r="M225" s="115" t="str">
        <f t="shared" si="8"/>
        <v/>
      </c>
    </row>
    <row r="226" spans="1:13" x14ac:dyDescent="0.2">
      <c r="A226" s="74">
        <f t="shared" si="7"/>
        <v>221</v>
      </c>
      <c r="B226" s="131"/>
      <c r="C226" s="131"/>
      <c r="D226" s="131"/>
      <c r="E226" s="131"/>
      <c r="F226" s="54"/>
      <c r="G226" s="55"/>
      <c r="H226" s="131"/>
      <c r="I226" s="56"/>
      <c r="J226" s="135"/>
      <c r="K226" s="57"/>
      <c r="L226" s="58"/>
      <c r="M226" s="115" t="str">
        <f t="shared" si="8"/>
        <v/>
      </c>
    </row>
    <row r="227" spans="1:13" x14ac:dyDescent="0.2">
      <c r="A227" s="74">
        <f t="shared" si="7"/>
        <v>222</v>
      </c>
      <c r="B227" s="130"/>
      <c r="C227" s="130"/>
      <c r="D227" s="130"/>
      <c r="E227" s="130"/>
      <c r="F227" s="60"/>
      <c r="G227" s="61"/>
      <c r="H227" s="130"/>
      <c r="I227" s="62"/>
      <c r="J227" s="136"/>
      <c r="K227" s="63"/>
      <c r="L227" s="64"/>
      <c r="M227" s="115" t="str">
        <f t="shared" si="8"/>
        <v/>
      </c>
    </row>
    <row r="228" spans="1:13" x14ac:dyDescent="0.2">
      <c r="A228" s="74">
        <f t="shared" si="7"/>
        <v>223</v>
      </c>
      <c r="B228" s="131"/>
      <c r="C228" s="131"/>
      <c r="D228" s="131"/>
      <c r="E228" s="131"/>
      <c r="F228" s="54"/>
      <c r="G228" s="55"/>
      <c r="H228" s="131"/>
      <c r="I228" s="56"/>
      <c r="J228" s="135"/>
      <c r="K228" s="57"/>
      <c r="L228" s="58"/>
      <c r="M228" s="115" t="str">
        <f t="shared" si="8"/>
        <v/>
      </c>
    </row>
    <row r="229" spans="1:13" x14ac:dyDescent="0.2">
      <c r="A229" s="74">
        <f t="shared" si="7"/>
        <v>224</v>
      </c>
      <c r="B229" s="130"/>
      <c r="C229" s="130"/>
      <c r="D229" s="130"/>
      <c r="E229" s="130"/>
      <c r="F229" s="60"/>
      <c r="G229" s="61"/>
      <c r="H229" s="130"/>
      <c r="I229" s="62"/>
      <c r="J229" s="136"/>
      <c r="K229" s="63"/>
      <c r="L229" s="64"/>
      <c r="M229" s="115" t="str">
        <f t="shared" si="8"/>
        <v/>
      </c>
    </row>
    <row r="230" spans="1:13" x14ac:dyDescent="0.2">
      <c r="A230" s="74">
        <f t="shared" si="7"/>
        <v>225</v>
      </c>
      <c r="B230" s="131"/>
      <c r="C230" s="131"/>
      <c r="D230" s="131"/>
      <c r="E230" s="131"/>
      <c r="F230" s="54"/>
      <c r="G230" s="55"/>
      <c r="H230" s="131"/>
      <c r="I230" s="56"/>
      <c r="J230" s="135"/>
      <c r="K230" s="57"/>
      <c r="L230" s="58"/>
      <c r="M230" s="115" t="str">
        <f t="shared" si="8"/>
        <v/>
      </c>
    </row>
    <row r="231" spans="1:13" x14ac:dyDescent="0.2">
      <c r="A231" s="74">
        <f t="shared" si="7"/>
        <v>226</v>
      </c>
      <c r="B231" s="130"/>
      <c r="C231" s="130"/>
      <c r="D231" s="130"/>
      <c r="E231" s="130"/>
      <c r="F231" s="60"/>
      <c r="G231" s="61"/>
      <c r="H231" s="130"/>
      <c r="I231" s="62"/>
      <c r="J231" s="136"/>
      <c r="K231" s="63"/>
      <c r="L231" s="64"/>
      <c r="M231" s="115" t="str">
        <f t="shared" si="8"/>
        <v/>
      </c>
    </row>
    <row r="232" spans="1:13" x14ac:dyDescent="0.2">
      <c r="A232" s="74">
        <f t="shared" si="7"/>
        <v>227</v>
      </c>
      <c r="B232" s="131"/>
      <c r="C232" s="131"/>
      <c r="D232" s="131"/>
      <c r="E232" s="131"/>
      <c r="F232" s="54"/>
      <c r="G232" s="55"/>
      <c r="H232" s="131"/>
      <c r="I232" s="56"/>
      <c r="J232" s="135"/>
      <c r="K232" s="57"/>
      <c r="L232" s="58"/>
      <c r="M232" s="115" t="str">
        <f t="shared" si="8"/>
        <v/>
      </c>
    </row>
    <row r="233" spans="1:13" x14ac:dyDescent="0.2">
      <c r="A233" s="74">
        <f t="shared" si="7"/>
        <v>228</v>
      </c>
      <c r="B233" s="130"/>
      <c r="C233" s="130"/>
      <c r="D233" s="130"/>
      <c r="E233" s="130"/>
      <c r="F233" s="60"/>
      <c r="G233" s="61"/>
      <c r="H233" s="130"/>
      <c r="I233" s="62"/>
      <c r="J233" s="136"/>
      <c r="K233" s="63"/>
      <c r="L233" s="64"/>
      <c r="M233" s="115" t="str">
        <f t="shared" si="8"/>
        <v/>
      </c>
    </row>
    <row r="234" spans="1:13" x14ac:dyDescent="0.2">
      <c r="A234" s="74">
        <f t="shared" si="7"/>
        <v>229</v>
      </c>
      <c r="B234" s="131"/>
      <c r="C234" s="131"/>
      <c r="D234" s="131"/>
      <c r="E234" s="131"/>
      <c r="F234" s="54"/>
      <c r="G234" s="55"/>
      <c r="H234" s="131"/>
      <c r="I234" s="56"/>
      <c r="J234" s="135"/>
      <c r="K234" s="57"/>
      <c r="L234" s="58"/>
      <c r="M234" s="115" t="str">
        <f t="shared" si="8"/>
        <v/>
      </c>
    </row>
    <row r="235" spans="1:13" x14ac:dyDescent="0.2">
      <c r="A235" s="74">
        <f t="shared" si="7"/>
        <v>230</v>
      </c>
      <c r="B235" s="130"/>
      <c r="C235" s="130"/>
      <c r="D235" s="130"/>
      <c r="E235" s="130"/>
      <c r="F235" s="60"/>
      <c r="G235" s="61"/>
      <c r="H235" s="130"/>
      <c r="I235" s="62"/>
      <c r="J235" s="136"/>
      <c r="K235" s="63"/>
      <c r="L235" s="64"/>
      <c r="M235" s="115" t="str">
        <f t="shared" si="8"/>
        <v/>
      </c>
    </row>
    <row r="236" spans="1:13" x14ac:dyDescent="0.2">
      <c r="A236" s="74">
        <f t="shared" si="7"/>
        <v>231</v>
      </c>
      <c r="B236" s="131"/>
      <c r="C236" s="131"/>
      <c r="D236" s="131"/>
      <c r="E236" s="131"/>
      <c r="F236" s="54"/>
      <c r="G236" s="55"/>
      <c r="H236" s="131"/>
      <c r="I236" s="56"/>
      <c r="J236" s="135"/>
      <c r="K236" s="57"/>
      <c r="L236" s="58"/>
      <c r="M236" s="115" t="str">
        <f t="shared" si="8"/>
        <v/>
      </c>
    </row>
    <row r="237" spans="1:13" x14ac:dyDescent="0.2">
      <c r="A237" s="74">
        <f t="shared" si="7"/>
        <v>232</v>
      </c>
      <c r="B237" s="130"/>
      <c r="C237" s="130"/>
      <c r="D237" s="130"/>
      <c r="E237" s="130"/>
      <c r="F237" s="60"/>
      <c r="G237" s="61"/>
      <c r="H237" s="130"/>
      <c r="I237" s="62"/>
      <c r="J237" s="136"/>
      <c r="K237" s="63"/>
      <c r="L237" s="64"/>
      <c r="M237" s="115" t="str">
        <f t="shared" si="8"/>
        <v/>
      </c>
    </row>
    <row r="238" spans="1:13" x14ac:dyDescent="0.2">
      <c r="A238" s="74">
        <f t="shared" si="7"/>
        <v>233</v>
      </c>
      <c r="B238" s="131"/>
      <c r="C238" s="131"/>
      <c r="D238" s="131"/>
      <c r="E238" s="131"/>
      <c r="F238" s="54"/>
      <c r="G238" s="55"/>
      <c r="H238" s="131"/>
      <c r="I238" s="56"/>
      <c r="J238" s="135"/>
      <c r="K238" s="57"/>
      <c r="L238" s="58"/>
      <c r="M238" s="115" t="str">
        <f t="shared" si="8"/>
        <v/>
      </c>
    </row>
    <row r="239" spans="1:13" x14ac:dyDescent="0.2">
      <c r="A239" s="74">
        <f t="shared" si="7"/>
        <v>234</v>
      </c>
      <c r="B239" s="130"/>
      <c r="C239" s="130"/>
      <c r="D239" s="130"/>
      <c r="E239" s="130"/>
      <c r="F239" s="60"/>
      <c r="G239" s="61"/>
      <c r="H239" s="130"/>
      <c r="I239" s="62"/>
      <c r="J239" s="136"/>
      <c r="K239" s="63"/>
      <c r="L239" s="64"/>
      <c r="M239" s="115" t="str">
        <f t="shared" si="8"/>
        <v/>
      </c>
    </row>
    <row r="240" spans="1:13" x14ac:dyDescent="0.2">
      <c r="A240" s="74">
        <f t="shared" si="7"/>
        <v>235</v>
      </c>
      <c r="B240" s="131"/>
      <c r="C240" s="131"/>
      <c r="D240" s="131"/>
      <c r="E240" s="131"/>
      <c r="F240" s="54"/>
      <c r="G240" s="55"/>
      <c r="H240" s="131"/>
      <c r="I240" s="56"/>
      <c r="J240" s="135"/>
      <c r="K240" s="57"/>
      <c r="L240" s="58"/>
      <c r="M240" s="115" t="str">
        <f t="shared" si="8"/>
        <v/>
      </c>
    </row>
    <row r="241" spans="1:13" x14ac:dyDescent="0.2">
      <c r="A241" s="74">
        <f t="shared" si="7"/>
        <v>236</v>
      </c>
      <c r="B241" s="130"/>
      <c r="C241" s="130"/>
      <c r="D241" s="130"/>
      <c r="E241" s="130"/>
      <c r="F241" s="60"/>
      <c r="G241" s="61"/>
      <c r="H241" s="130"/>
      <c r="I241" s="62"/>
      <c r="J241" s="136"/>
      <c r="K241" s="63"/>
      <c r="L241" s="64"/>
      <c r="M241" s="115" t="str">
        <f t="shared" si="8"/>
        <v/>
      </c>
    </row>
    <row r="242" spans="1:13" x14ac:dyDescent="0.2">
      <c r="A242" s="74">
        <f t="shared" si="7"/>
        <v>237</v>
      </c>
      <c r="B242" s="131"/>
      <c r="C242" s="131"/>
      <c r="D242" s="131"/>
      <c r="E242" s="131"/>
      <c r="F242" s="54"/>
      <c r="G242" s="55"/>
      <c r="H242" s="131"/>
      <c r="I242" s="56"/>
      <c r="J242" s="135"/>
      <c r="K242" s="57"/>
      <c r="L242" s="58"/>
      <c r="M242" s="115" t="str">
        <f t="shared" si="8"/>
        <v/>
      </c>
    </row>
    <row r="243" spans="1:13" x14ac:dyDescent="0.2">
      <c r="A243" s="74">
        <f t="shared" si="7"/>
        <v>238</v>
      </c>
      <c r="B243" s="130"/>
      <c r="C243" s="130"/>
      <c r="D243" s="130"/>
      <c r="E243" s="130"/>
      <c r="F243" s="60"/>
      <c r="G243" s="61"/>
      <c r="H243" s="130"/>
      <c r="I243" s="62"/>
      <c r="J243" s="136"/>
      <c r="K243" s="63"/>
      <c r="L243" s="64"/>
      <c r="M243" s="115" t="str">
        <f t="shared" si="8"/>
        <v/>
      </c>
    </row>
    <row r="244" spans="1:13" x14ac:dyDescent="0.2">
      <c r="A244" s="74">
        <f t="shared" si="7"/>
        <v>239</v>
      </c>
      <c r="B244" s="131"/>
      <c r="C244" s="131"/>
      <c r="D244" s="131"/>
      <c r="E244" s="131"/>
      <c r="F244" s="54"/>
      <c r="G244" s="55"/>
      <c r="H244" s="131"/>
      <c r="I244" s="56"/>
      <c r="J244" s="135"/>
      <c r="K244" s="57"/>
      <c r="L244" s="58"/>
      <c r="M244" s="115" t="str">
        <f t="shared" si="8"/>
        <v/>
      </c>
    </row>
    <row r="245" spans="1:13" x14ac:dyDescent="0.2">
      <c r="A245" s="74">
        <f t="shared" si="7"/>
        <v>240</v>
      </c>
      <c r="B245" s="130"/>
      <c r="C245" s="130"/>
      <c r="D245" s="130"/>
      <c r="E245" s="130"/>
      <c r="F245" s="60"/>
      <c r="G245" s="61"/>
      <c r="H245" s="130"/>
      <c r="I245" s="137"/>
      <c r="J245" s="136"/>
      <c r="K245" s="63"/>
      <c r="L245" s="64"/>
      <c r="M245" s="115" t="str">
        <f t="shared" si="8"/>
        <v/>
      </c>
    </row>
    <row r="246" spans="1:13" x14ac:dyDescent="0.2">
      <c r="A246" s="106"/>
      <c r="B246" s="128"/>
      <c r="C246" s="128"/>
      <c r="D246" s="128"/>
      <c r="E246" s="128"/>
      <c r="F246" s="128"/>
      <c r="G246" s="108"/>
      <c r="H246" s="128"/>
      <c r="I246" s="87"/>
      <c r="J246" s="109"/>
      <c r="K246" s="111"/>
      <c r="L246" s="112"/>
      <c r="M246" s="87"/>
    </row>
    <row r="247" spans="1:13" x14ac:dyDescent="0.2">
      <c r="A247" s="106"/>
      <c r="B247" s="128"/>
      <c r="C247" s="128"/>
      <c r="D247" s="128"/>
      <c r="E247" s="128"/>
      <c r="F247" s="128"/>
      <c r="G247" s="108"/>
      <c r="H247" s="128"/>
      <c r="I247" s="87"/>
      <c r="J247" s="109"/>
      <c r="K247" s="111"/>
      <c r="L247" s="112"/>
      <c r="M247" s="87"/>
    </row>
    <row r="248" spans="1:13" x14ac:dyDescent="0.2">
      <c r="A248" s="113" t="s">
        <v>126</v>
      </c>
      <c r="B248" s="128"/>
      <c r="C248" s="128"/>
      <c r="D248" s="128"/>
      <c r="E248" s="128"/>
      <c r="F248" s="128"/>
      <c r="G248" s="108"/>
      <c r="H248" s="128"/>
      <c r="I248" s="87"/>
      <c r="J248" s="109"/>
      <c r="K248" s="111"/>
      <c r="L248" s="112"/>
      <c r="M248" s="87"/>
    </row>
  </sheetData>
  <sheetProtection algorithmName="SHA-512" hashValue="QreBx+bOlH9MmWBb//Y7sCm5yIWt3iJ6X0DvR7+PbWLu0HjsH3EOVw0XbqVUAMdeEd/sjJ91IFhTFQE48ZMIDg==" saltValue="IdrsxIfc/mlyXvbsyYf4TA==" spinCount="100000" sheet="1" objects="1" scenarios="1"/>
  <autoFilter ref="A5:L5"/>
  <mergeCells count="1">
    <mergeCell ref="A1:F1"/>
  </mergeCells>
  <dataValidations count="2">
    <dataValidation allowBlank="1" showInputMessage="1" showErrorMessage="1" promptTitle="STOP" prompt="viene compilato automaticamente" sqref="A6:A245"/>
    <dataValidation type="whole" allowBlank="1" showInputMessage="1" showErrorMessage="1" sqref="E6:E245">
      <formula1>1000</formula1>
      <formula2>9999</formula2>
    </dataValidation>
  </dataValidations>
  <pageMargins left="0.7" right="0.7" top="0.78740157499999996" bottom="0.78740157499999996" header="0.3" footer="0.3"/>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'Lista di selezione'!$C$2:$C$5</xm:f>
          </x14:formula1>
          <xm:sqref>K246:K248</xm:sqref>
        </x14:dataValidation>
        <x14:dataValidation type="list" allowBlank="1" showInputMessage="1" showErrorMessage="1" errorTitle="Achtung Lagerdauer ungültig" error="Wert = 1, 2 oder 3 Tage">
          <x14:formula1>
            <xm:f>'Lista di selezione'!$C$2:$C$5</xm:f>
          </x14:formula1>
          <xm:sqref>K6:K245</xm:sqref>
        </x14:dataValidation>
        <x14:dataValidation type="list" allowBlank="1" showInputMessage="1" showErrorMessage="1">
          <x14:formula1>
            <xm:f>'Lista di selezione'!$B$2:$B$5</xm:f>
          </x14:formula1>
          <xm:sqref>H6:H248</xm:sqref>
        </x14:dataValidation>
        <x14:dataValidation type="list" allowBlank="1" showInputMessage="1" showErrorMessage="1">
          <x14:formula1>
            <xm:f>'Lista di selezione'!$D$2:$D$33</xm:f>
          </x14:formula1>
          <xm:sqref>L6:L248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50"/>
    <pageSetUpPr fitToPage="1"/>
  </sheetPr>
  <dimension ref="A1:AB280"/>
  <sheetViews>
    <sheetView showGridLines="0" zoomScaleNormal="100" workbookViewId="0">
      <pane ySplit="29" topLeftCell="A30" activePane="bottomLeft" state="frozen"/>
      <selection pane="bottomLeft" activeCell="U17" sqref="U17"/>
    </sheetView>
  </sheetViews>
  <sheetFormatPr defaultColWidth="11.5703125" defaultRowHeight="12.75" x14ac:dyDescent="0.2"/>
  <cols>
    <col min="1" max="1" width="4" customWidth="1"/>
    <col min="2" max="2" width="6.5703125" customWidth="1"/>
    <col min="3" max="3" width="9.140625" customWidth="1"/>
    <col min="4" max="4" width="10.7109375" customWidth="1"/>
    <col min="5" max="5" width="9.28515625" customWidth="1"/>
    <col min="6" max="6" width="9.140625" customWidth="1"/>
    <col min="7" max="7" width="7.7109375" customWidth="1"/>
    <col min="8" max="8" width="12.140625" customWidth="1"/>
    <col min="9" max="9" width="11.7109375" customWidth="1"/>
    <col min="10" max="10" width="12.7109375" customWidth="1"/>
    <col min="11" max="11" width="5" customWidth="1"/>
    <col min="12" max="12" width="5.140625" customWidth="1"/>
    <col min="13" max="13" width="4.42578125" customWidth="1"/>
    <col min="14" max="14" width="18.85546875" customWidth="1"/>
    <col min="15" max="15" width="13" customWidth="1"/>
    <col min="16" max="16" width="8" customWidth="1"/>
    <col min="17" max="17" width="10.42578125" customWidth="1"/>
    <col min="18" max="18" width="12.42578125" customWidth="1"/>
    <col min="19" max="19" width="10.42578125" customWidth="1"/>
    <col min="20" max="20" width="13.7109375" customWidth="1"/>
    <col min="21" max="21" width="8" customWidth="1"/>
    <col min="22" max="22" width="15.85546875" customWidth="1"/>
    <col min="23" max="23" width="30.5703125" customWidth="1"/>
    <col min="24" max="24" width="6.7109375" customWidth="1"/>
    <col min="25" max="25" width="40.5703125" customWidth="1"/>
    <col min="26" max="26" width="6.7109375" customWidth="1"/>
  </cols>
  <sheetData>
    <row r="1" spans="1:27" ht="15.75" x14ac:dyDescent="0.25">
      <c r="A1" s="181" t="s">
        <v>0</v>
      </c>
      <c r="B1" s="182"/>
      <c r="C1" s="182"/>
      <c r="D1" s="182"/>
      <c r="E1" s="182"/>
      <c r="F1" s="182"/>
      <c r="G1" s="182"/>
      <c r="H1" s="182"/>
      <c r="I1" s="182"/>
      <c r="J1" s="182"/>
      <c r="K1" s="182"/>
      <c r="L1" s="182"/>
      <c r="M1" s="182"/>
      <c r="N1" s="182"/>
      <c r="O1" s="83"/>
      <c r="P1" s="83"/>
      <c r="Q1" s="83"/>
      <c r="R1" s="83"/>
      <c r="S1" s="83"/>
      <c r="T1" s="83"/>
      <c r="U1" s="83"/>
      <c r="V1" s="83"/>
      <c r="W1" s="83"/>
      <c r="X1" s="83"/>
      <c r="Y1" s="83"/>
      <c r="Z1" s="83"/>
      <c r="AA1" s="83"/>
    </row>
    <row r="2" spans="1:27" ht="10.5" customHeight="1" x14ac:dyDescent="0.2">
      <c r="A2" s="175"/>
      <c r="B2" s="175"/>
      <c r="C2" s="175"/>
      <c r="D2" s="175"/>
      <c r="E2" s="175"/>
      <c r="F2" s="175"/>
      <c r="G2" s="175"/>
      <c r="H2" s="175"/>
      <c r="I2" s="175"/>
      <c r="J2" s="175"/>
      <c r="K2" s="175"/>
      <c r="L2" s="175"/>
      <c r="M2" s="175"/>
      <c r="N2" s="175"/>
      <c r="O2" s="83"/>
      <c r="P2" s="83"/>
      <c r="Q2" s="83"/>
      <c r="R2" s="83"/>
      <c r="S2" s="83"/>
      <c r="T2" s="83"/>
      <c r="U2" s="83"/>
      <c r="V2" s="83"/>
      <c r="W2" s="83"/>
      <c r="X2" s="83"/>
      <c r="Y2" s="83"/>
      <c r="Z2" s="83"/>
      <c r="AA2" s="83"/>
    </row>
    <row r="3" spans="1:27" s="2" customFormat="1" ht="47.25" customHeight="1" x14ac:dyDescent="0.2">
      <c r="A3" s="150" t="s">
        <v>72</v>
      </c>
      <c r="B3" s="150"/>
      <c r="C3" s="150"/>
      <c r="D3" s="150"/>
      <c r="E3" s="150"/>
      <c r="F3" s="150"/>
      <c r="G3" s="150"/>
      <c r="H3" s="150"/>
      <c r="I3" s="150"/>
      <c r="J3" s="150"/>
      <c r="K3" s="150"/>
      <c r="L3" s="150"/>
      <c r="M3" s="150"/>
      <c r="N3" s="150"/>
      <c r="O3" s="186"/>
      <c r="P3" s="186"/>
      <c r="Q3" s="186"/>
      <c r="R3" s="186"/>
      <c r="S3" s="186"/>
      <c r="T3" s="186"/>
      <c r="U3" s="186"/>
      <c r="V3" s="186"/>
      <c r="W3" s="84"/>
      <c r="X3" s="84"/>
      <c r="Y3" s="84"/>
      <c r="Z3" s="84"/>
      <c r="AA3" s="84"/>
    </row>
    <row r="4" spans="1:27" x14ac:dyDescent="0.2">
      <c r="A4" s="176" t="s">
        <v>2</v>
      </c>
      <c r="B4" s="175"/>
      <c r="C4" s="175"/>
      <c r="D4" s="175"/>
      <c r="E4" s="175"/>
      <c r="F4" s="175"/>
      <c r="G4" s="175"/>
      <c r="H4" s="175"/>
      <c r="I4" s="175"/>
      <c r="J4" s="175"/>
      <c r="K4" s="175"/>
      <c r="L4" s="175"/>
      <c r="M4" s="175"/>
      <c r="N4" s="175"/>
      <c r="O4" s="83"/>
      <c r="P4" s="83"/>
      <c r="Q4" s="83"/>
      <c r="R4" s="83"/>
      <c r="S4" s="83"/>
      <c r="T4" s="83"/>
      <c r="U4" s="83"/>
      <c r="V4" s="83"/>
      <c r="W4" s="83"/>
      <c r="X4" s="83"/>
      <c r="Y4" s="83"/>
      <c r="Z4" s="83"/>
      <c r="AA4" s="83"/>
    </row>
    <row r="5" spans="1:27" x14ac:dyDescent="0.2">
      <c r="A5" s="168" t="s">
        <v>1</v>
      </c>
      <c r="B5" s="168"/>
      <c r="C5" s="168"/>
      <c r="D5" s="171"/>
      <c r="E5" s="183"/>
      <c r="F5" s="183"/>
      <c r="G5" s="183"/>
      <c r="H5" s="183"/>
      <c r="I5" s="183"/>
      <c r="J5" s="183"/>
      <c r="K5" s="172" t="s">
        <v>71</v>
      </c>
      <c r="L5" s="173"/>
      <c r="M5" s="173"/>
      <c r="N5" s="174"/>
      <c r="O5" s="180"/>
      <c r="P5" s="178"/>
      <c r="Q5" s="178"/>
      <c r="R5" s="179"/>
      <c r="S5" s="120"/>
      <c r="T5" s="120"/>
      <c r="U5" s="120"/>
      <c r="V5" s="83"/>
      <c r="W5" s="83"/>
      <c r="X5" s="83"/>
      <c r="Y5" s="83"/>
      <c r="Z5" s="83"/>
      <c r="AA5" s="83"/>
    </row>
    <row r="6" spans="1:27" x14ac:dyDescent="0.2">
      <c r="A6" s="168" t="s">
        <v>3</v>
      </c>
      <c r="B6" s="168"/>
      <c r="C6" s="41"/>
      <c r="D6" s="86" t="s">
        <v>4</v>
      </c>
      <c r="E6" s="41"/>
      <c r="F6" s="172" t="s">
        <v>68</v>
      </c>
      <c r="G6" s="173"/>
      <c r="H6" s="174"/>
      <c r="I6" s="171"/>
      <c r="J6" s="171"/>
      <c r="K6" s="118"/>
      <c r="L6" s="118"/>
      <c r="M6" s="118"/>
      <c r="N6" s="118"/>
      <c r="O6" s="119"/>
      <c r="P6" s="119"/>
      <c r="Q6" s="119"/>
      <c r="R6" s="119"/>
      <c r="S6" s="83"/>
      <c r="T6" s="83"/>
      <c r="U6" s="83"/>
      <c r="V6" s="83"/>
      <c r="W6" s="83"/>
      <c r="X6" s="83"/>
      <c r="Y6" s="83"/>
      <c r="Z6" s="83"/>
      <c r="AA6" s="83"/>
    </row>
    <row r="7" spans="1:27" ht="16.5" customHeight="1" x14ac:dyDescent="0.2">
      <c r="A7" s="83"/>
      <c r="B7" s="83"/>
      <c r="C7" s="83"/>
      <c r="D7" s="83"/>
      <c r="E7" s="88" t="str">
        <f>IF(E6-C6&lt;=2,"","ACHTUNG: Lagerdauer von J+S-Jubiläumslagern muss 1 bis 3 Tage betragen, falls Lagerdauer &gt; 3 Tage, dann bitte in der NDS als ordentliches J+S-Lager erfassen")</f>
        <v/>
      </c>
      <c r="F7" s="83"/>
      <c r="G7" s="83"/>
      <c r="H7" s="83"/>
      <c r="I7" s="83"/>
      <c r="J7" s="83"/>
      <c r="K7" s="83"/>
      <c r="L7" s="83"/>
      <c r="M7" s="83"/>
      <c r="N7" s="83"/>
      <c r="O7" s="83"/>
      <c r="P7" s="83"/>
      <c r="Q7" s="83"/>
      <c r="R7" s="83"/>
      <c r="S7" s="83"/>
      <c r="T7" s="83"/>
      <c r="U7" s="83"/>
      <c r="V7" s="83"/>
      <c r="W7" s="83"/>
      <c r="X7" s="83"/>
      <c r="Y7" s="83"/>
      <c r="Z7" s="83"/>
      <c r="AA7" s="83"/>
    </row>
    <row r="8" spans="1:27" x14ac:dyDescent="0.2">
      <c r="A8" s="175" t="s">
        <v>6</v>
      </c>
      <c r="B8" s="175"/>
      <c r="C8" s="175"/>
      <c r="D8" s="175"/>
      <c r="E8" s="175"/>
      <c r="F8" s="175"/>
      <c r="G8" s="175"/>
      <c r="H8" s="175"/>
      <c r="I8" s="175"/>
      <c r="J8" s="175"/>
      <c r="K8" s="175"/>
      <c r="L8" s="175"/>
      <c r="M8" s="175"/>
      <c r="N8" s="175"/>
      <c r="O8" s="83"/>
      <c r="P8" s="83"/>
      <c r="Q8" s="83"/>
      <c r="R8" s="83"/>
      <c r="S8" s="83"/>
      <c r="T8" s="83"/>
      <c r="U8" s="83"/>
      <c r="V8" s="83"/>
      <c r="W8" s="83"/>
      <c r="X8" s="83"/>
      <c r="Y8" s="83"/>
      <c r="Z8" s="83"/>
      <c r="AA8" s="83"/>
    </row>
    <row r="9" spans="1:27" ht="5.25" customHeight="1" x14ac:dyDescent="0.2">
      <c r="A9" s="83"/>
      <c r="B9" s="83"/>
      <c r="C9" s="83"/>
      <c r="D9" s="83"/>
      <c r="E9" s="83"/>
      <c r="F9" s="83"/>
      <c r="G9" s="83"/>
      <c r="H9" s="83"/>
      <c r="I9" s="83"/>
      <c r="J9" s="83"/>
      <c r="K9" s="83"/>
      <c r="L9" s="83"/>
      <c r="M9" s="83"/>
      <c r="N9" s="83"/>
      <c r="O9" s="83"/>
      <c r="P9" s="83"/>
      <c r="Q9" s="83"/>
      <c r="R9" s="83"/>
      <c r="S9" s="83"/>
      <c r="T9" s="83"/>
      <c r="U9" s="83"/>
      <c r="V9" s="83"/>
      <c r="W9" s="83"/>
      <c r="X9" s="83"/>
      <c r="Y9" s="83"/>
      <c r="Z9" s="83"/>
      <c r="AA9" s="83"/>
    </row>
    <row r="10" spans="1:27" x14ac:dyDescent="0.2">
      <c r="A10" s="176" t="s">
        <v>7</v>
      </c>
      <c r="B10" s="175"/>
      <c r="C10" s="175"/>
      <c r="D10" s="175"/>
      <c r="E10" s="175"/>
      <c r="F10" s="175"/>
      <c r="G10" s="175"/>
      <c r="H10" s="175"/>
      <c r="I10" s="175"/>
      <c r="J10" s="175"/>
      <c r="K10" s="175"/>
      <c r="L10" s="175"/>
      <c r="M10" s="175"/>
      <c r="N10" s="175"/>
      <c r="O10" s="83"/>
      <c r="P10" s="83"/>
      <c r="Q10" s="83"/>
      <c r="R10" s="83"/>
      <c r="S10" s="83"/>
      <c r="T10" s="83"/>
      <c r="U10" s="83"/>
      <c r="V10" s="83"/>
      <c r="W10" s="83"/>
      <c r="X10" s="83"/>
      <c r="Y10" s="83"/>
      <c r="Z10" s="83"/>
      <c r="AA10" s="83"/>
    </row>
    <row r="11" spans="1:27" x14ac:dyDescent="0.2">
      <c r="A11" s="89"/>
      <c r="B11" s="86" t="s">
        <v>8</v>
      </c>
      <c r="C11" s="171" t="s">
        <v>11</v>
      </c>
      <c r="D11" s="171"/>
      <c r="E11" s="86" t="s">
        <v>9</v>
      </c>
      <c r="F11" s="171" t="s">
        <v>12</v>
      </c>
      <c r="G11" s="171"/>
      <c r="H11" s="86" t="s">
        <v>10</v>
      </c>
      <c r="I11" s="42">
        <v>1234567</v>
      </c>
      <c r="J11" s="87"/>
      <c r="K11" s="87"/>
      <c r="L11" s="87"/>
      <c r="M11" s="87"/>
      <c r="N11" s="87"/>
      <c r="O11" s="83"/>
      <c r="P11" s="83"/>
      <c r="Q11" s="83"/>
      <c r="R11" s="83"/>
      <c r="S11" s="83"/>
      <c r="T11" s="83"/>
      <c r="U11" s="83"/>
      <c r="V11" s="83"/>
      <c r="W11" s="83"/>
      <c r="X11" s="83"/>
      <c r="Y11" s="83"/>
      <c r="Z11" s="83"/>
      <c r="AA11" s="83"/>
    </row>
    <row r="12" spans="1:27" ht="5.25" customHeight="1" x14ac:dyDescent="0.2">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1:27" x14ac:dyDescent="0.2">
      <c r="A13" s="175" t="s">
        <v>41</v>
      </c>
      <c r="B13" s="175"/>
      <c r="C13" s="175"/>
      <c r="D13" s="175"/>
      <c r="E13" s="175"/>
      <c r="F13" s="175"/>
      <c r="G13" s="175"/>
      <c r="H13" s="175"/>
      <c r="I13" s="175"/>
      <c r="J13" s="175"/>
      <c r="K13" s="175"/>
      <c r="L13" s="175"/>
      <c r="M13" s="175"/>
      <c r="N13" s="175"/>
      <c r="O13" s="83"/>
      <c r="P13" s="83"/>
      <c r="Q13" s="83"/>
      <c r="R13" s="83"/>
      <c r="S13" s="83"/>
      <c r="T13" s="83"/>
      <c r="U13" s="83"/>
      <c r="V13" s="83"/>
      <c r="W13" s="83"/>
      <c r="X13" s="83"/>
      <c r="Y13" s="83"/>
      <c r="Z13" s="83"/>
      <c r="AA13" s="83"/>
    </row>
    <row r="14" spans="1:27" x14ac:dyDescent="0.2">
      <c r="A14" s="89"/>
      <c r="B14" s="86" t="s">
        <v>8</v>
      </c>
      <c r="C14" s="171"/>
      <c r="D14" s="171"/>
      <c r="E14" s="86" t="s">
        <v>9</v>
      </c>
      <c r="F14" s="171"/>
      <c r="G14" s="171"/>
      <c r="H14" s="86" t="s">
        <v>10</v>
      </c>
      <c r="I14" s="42"/>
      <c r="J14" s="87"/>
      <c r="K14" s="87"/>
      <c r="L14" s="87"/>
      <c r="M14" s="87"/>
      <c r="N14" s="87"/>
      <c r="O14" s="83"/>
      <c r="P14" s="83"/>
      <c r="Q14" s="83"/>
      <c r="R14" s="83"/>
      <c r="S14" s="83"/>
      <c r="T14" s="83"/>
      <c r="U14" s="83"/>
      <c r="V14" s="83"/>
      <c r="W14" s="83"/>
      <c r="X14" s="83"/>
      <c r="Y14" s="83"/>
      <c r="Z14" s="83"/>
      <c r="AA14" s="83"/>
    </row>
    <row r="15" spans="1:27" x14ac:dyDescent="0.2">
      <c r="A15" s="89"/>
      <c r="B15" s="86" t="s">
        <v>8</v>
      </c>
      <c r="C15" s="171"/>
      <c r="D15" s="171"/>
      <c r="E15" s="86" t="s">
        <v>9</v>
      </c>
      <c r="F15" s="171"/>
      <c r="G15" s="171"/>
      <c r="H15" s="86" t="s">
        <v>10</v>
      </c>
      <c r="I15" s="42"/>
      <c r="J15" s="87"/>
      <c r="K15" s="87"/>
      <c r="L15" s="87"/>
      <c r="M15" s="87"/>
      <c r="N15" s="87"/>
      <c r="O15" s="83"/>
      <c r="P15" s="83"/>
      <c r="Q15" s="83"/>
      <c r="R15" s="83"/>
      <c r="S15" s="83"/>
      <c r="T15" s="83"/>
      <c r="U15" s="83"/>
      <c r="V15" s="83"/>
      <c r="W15" s="83"/>
      <c r="X15" s="83"/>
      <c r="Y15" s="83"/>
      <c r="Z15" s="83"/>
      <c r="AA15" s="83"/>
    </row>
    <row r="16" spans="1:27" x14ac:dyDescent="0.2">
      <c r="A16" s="89"/>
      <c r="B16" s="86" t="s">
        <v>8</v>
      </c>
      <c r="C16" s="171"/>
      <c r="D16" s="171"/>
      <c r="E16" s="86" t="s">
        <v>9</v>
      </c>
      <c r="F16" s="171"/>
      <c r="G16" s="171"/>
      <c r="H16" s="86" t="s">
        <v>10</v>
      </c>
      <c r="I16" s="42"/>
      <c r="J16" s="87"/>
      <c r="K16" s="87"/>
      <c r="L16" s="87"/>
      <c r="M16" s="87"/>
      <c r="N16" s="87"/>
      <c r="O16" s="83"/>
      <c r="P16" s="83"/>
      <c r="Q16" s="83"/>
      <c r="R16" s="83"/>
      <c r="S16" s="83"/>
      <c r="T16" s="83"/>
      <c r="U16" s="83"/>
      <c r="V16" s="83"/>
      <c r="W16" s="83"/>
      <c r="X16" s="83"/>
      <c r="Y16" s="83"/>
      <c r="Z16" s="83"/>
      <c r="AA16" s="83"/>
    </row>
    <row r="17" spans="1:27" x14ac:dyDescent="0.2">
      <c r="A17" s="89"/>
      <c r="B17" s="86" t="s">
        <v>8</v>
      </c>
      <c r="C17" s="171"/>
      <c r="D17" s="171"/>
      <c r="E17" s="86" t="s">
        <v>9</v>
      </c>
      <c r="F17" s="171"/>
      <c r="G17" s="171"/>
      <c r="H17" s="86" t="s">
        <v>10</v>
      </c>
      <c r="I17" s="42"/>
      <c r="J17" s="87"/>
      <c r="K17" s="87"/>
      <c r="L17" s="87"/>
      <c r="M17" s="87"/>
      <c r="N17" s="87"/>
      <c r="O17" s="83"/>
      <c r="P17" s="83"/>
      <c r="Q17" s="83"/>
      <c r="R17" s="83"/>
      <c r="S17" s="83"/>
      <c r="T17" s="83"/>
      <c r="U17" s="83"/>
      <c r="V17" s="83"/>
      <c r="W17" s="83"/>
      <c r="X17" s="83"/>
      <c r="Y17" s="83"/>
      <c r="Z17" s="83"/>
      <c r="AA17" s="83"/>
    </row>
    <row r="18" spans="1:27" x14ac:dyDescent="0.2">
      <c r="A18" s="89"/>
      <c r="B18" s="86" t="s">
        <v>8</v>
      </c>
      <c r="C18" s="171"/>
      <c r="D18" s="171"/>
      <c r="E18" s="86" t="s">
        <v>9</v>
      </c>
      <c r="F18" s="171"/>
      <c r="G18" s="171"/>
      <c r="H18" s="86" t="s">
        <v>10</v>
      </c>
      <c r="I18" s="42"/>
      <c r="J18" s="87"/>
      <c r="K18" s="87"/>
      <c r="L18" s="87"/>
      <c r="M18" s="87"/>
      <c r="N18" s="87"/>
      <c r="O18" s="83"/>
      <c r="P18" s="83"/>
      <c r="Q18" s="83"/>
      <c r="R18" s="83"/>
      <c r="S18" s="83"/>
      <c r="T18" s="83"/>
      <c r="U18" s="83"/>
      <c r="V18" s="83"/>
      <c r="W18" s="83"/>
      <c r="X18" s="83"/>
      <c r="Y18" s="83"/>
      <c r="Z18" s="83"/>
      <c r="AA18" s="83"/>
    </row>
    <row r="19" spans="1:27" x14ac:dyDescent="0.2">
      <c r="A19" s="89"/>
      <c r="B19" s="86" t="s">
        <v>8</v>
      </c>
      <c r="C19" s="171"/>
      <c r="D19" s="171"/>
      <c r="E19" s="86" t="s">
        <v>9</v>
      </c>
      <c r="F19" s="171"/>
      <c r="G19" s="171"/>
      <c r="H19" s="86" t="s">
        <v>10</v>
      </c>
      <c r="I19" s="42"/>
      <c r="J19" s="87"/>
      <c r="K19" s="87"/>
      <c r="L19" s="87"/>
      <c r="M19" s="87"/>
      <c r="N19" s="87"/>
      <c r="O19" s="83"/>
      <c r="P19" s="83"/>
      <c r="Q19" s="83"/>
      <c r="R19" s="83"/>
      <c r="S19" s="83"/>
      <c r="T19" s="83"/>
      <c r="U19" s="83"/>
      <c r="V19" s="83"/>
      <c r="W19" s="83"/>
      <c r="X19" s="83"/>
      <c r="Y19" s="83"/>
      <c r="Z19" s="83"/>
      <c r="AA19" s="83"/>
    </row>
    <row r="20" spans="1:27" x14ac:dyDescent="0.2">
      <c r="A20" s="89"/>
      <c r="B20" s="86" t="s">
        <v>8</v>
      </c>
      <c r="C20" s="171"/>
      <c r="D20" s="171"/>
      <c r="E20" s="86" t="s">
        <v>9</v>
      </c>
      <c r="F20" s="171"/>
      <c r="G20" s="171"/>
      <c r="H20" s="86" t="s">
        <v>10</v>
      </c>
      <c r="I20" s="42"/>
      <c r="J20" s="87"/>
      <c r="K20" s="87"/>
      <c r="L20" s="87"/>
      <c r="M20" s="87"/>
      <c r="N20" s="87"/>
      <c r="O20" s="83"/>
      <c r="P20" s="83"/>
      <c r="Q20" s="83"/>
      <c r="R20" s="83"/>
      <c r="S20" s="83"/>
      <c r="T20" s="83"/>
      <c r="U20" s="83"/>
      <c r="V20" s="83"/>
      <c r="W20" s="83"/>
      <c r="X20" s="83"/>
      <c r="Y20" s="83"/>
      <c r="Z20" s="83"/>
      <c r="AA20" s="83"/>
    </row>
    <row r="21" spans="1:27" x14ac:dyDescent="0.2">
      <c r="A21" s="89"/>
      <c r="B21" s="86" t="s">
        <v>8</v>
      </c>
      <c r="C21" s="171"/>
      <c r="D21" s="171"/>
      <c r="E21" s="86" t="s">
        <v>9</v>
      </c>
      <c r="F21" s="171"/>
      <c r="G21" s="171"/>
      <c r="H21" s="86" t="s">
        <v>10</v>
      </c>
      <c r="I21" s="42"/>
      <c r="J21" s="87"/>
      <c r="K21" s="87"/>
      <c r="L21" s="87"/>
      <c r="M21" s="87"/>
      <c r="N21" s="87"/>
      <c r="O21" s="83"/>
      <c r="P21" s="83"/>
      <c r="Q21" s="83"/>
      <c r="R21" s="83"/>
      <c r="S21" s="83"/>
      <c r="T21" s="83"/>
      <c r="U21" s="83"/>
      <c r="V21" s="83"/>
      <c r="W21" s="83"/>
      <c r="X21" s="83"/>
      <c r="Y21" s="83"/>
      <c r="Z21" s="83"/>
      <c r="AA21" s="83"/>
    </row>
    <row r="22" spans="1:27" x14ac:dyDescent="0.2">
      <c r="A22" s="89"/>
      <c r="B22" s="86" t="s">
        <v>8</v>
      </c>
      <c r="C22" s="171"/>
      <c r="D22" s="171"/>
      <c r="E22" s="86" t="s">
        <v>9</v>
      </c>
      <c r="F22" s="171"/>
      <c r="G22" s="171"/>
      <c r="H22" s="86" t="s">
        <v>10</v>
      </c>
      <c r="I22" s="42"/>
      <c r="J22" s="87"/>
      <c r="K22" s="87"/>
      <c r="L22" s="87"/>
      <c r="M22" s="87"/>
      <c r="N22" s="87"/>
      <c r="O22" s="83"/>
      <c r="P22" s="83"/>
      <c r="Q22" s="83"/>
      <c r="R22" s="83"/>
      <c r="S22" s="83"/>
      <c r="T22" s="83"/>
      <c r="U22" s="83"/>
      <c r="V22" s="83"/>
      <c r="W22" s="83"/>
      <c r="X22" s="83"/>
      <c r="Y22" s="83"/>
      <c r="Z22" s="83"/>
      <c r="AA22" s="83"/>
    </row>
    <row r="23" spans="1:27" ht="16.5" customHeight="1" x14ac:dyDescent="0.2">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row>
    <row r="24" spans="1:27" ht="30" customHeight="1" x14ac:dyDescent="0.2">
      <c r="A24" s="165" t="s">
        <v>70</v>
      </c>
      <c r="B24" s="193"/>
      <c r="C24" s="193"/>
      <c r="D24" s="193"/>
      <c r="E24" s="193"/>
      <c r="F24" s="193"/>
      <c r="G24" s="193"/>
      <c r="H24" s="193"/>
      <c r="I24" s="194"/>
      <c r="J24" s="91" t="s">
        <v>35</v>
      </c>
      <c r="K24" s="167" t="s">
        <v>34</v>
      </c>
      <c r="L24" s="168"/>
      <c r="M24" s="169" t="s">
        <v>36</v>
      </c>
      <c r="N24" s="170"/>
      <c r="O24" s="83"/>
      <c r="P24" s="83"/>
      <c r="Q24" s="83"/>
      <c r="R24" s="83"/>
      <c r="S24" s="83"/>
      <c r="T24" s="83"/>
      <c r="U24" s="83"/>
      <c r="V24" s="83"/>
      <c r="W24" s="83"/>
      <c r="X24" s="83"/>
      <c r="Y24" s="83"/>
      <c r="Z24" s="83"/>
      <c r="AA24" s="83"/>
    </row>
    <row r="25" spans="1:27" x14ac:dyDescent="0.2">
      <c r="A25" s="189" t="s">
        <v>32</v>
      </c>
      <c r="B25" s="168"/>
      <c r="C25" s="168"/>
      <c r="D25" s="168"/>
      <c r="E25" s="168"/>
      <c r="F25" s="168"/>
      <c r="G25" s="168"/>
      <c r="H25" s="168"/>
      <c r="I25" s="168"/>
      <c r="J25" s="92">
        <f>SUM(X30:X269)</f>
        <v>9</v>
      </c>
      <c r="K25" s="190">
        <v>16</v>
      </c>
      <c r="L25" s="168"/>
      <c r="M25" s="158">
        <f>J25*K25</f>
        <v>144</v>
      </c>
      <c r="N25" s="170"/>
      <c r="O25" s="93"/>
      <c r="P25" s="83"/>
      <c r="Q25" s="83"/>
      <c r="R25" s="83"/>
      <c r="S25" s="83"/>
      <c r="T25" s="83"/>
      <c r="U25" s="83"/>
      <c r="V25" s="83"/>
      <c r="W25" s="83"/>
      <c r="X25" s="83"/>
      <c r="Y25" s="83"/>
      <c r="Z25" s="83"/>
      <c r="AA25" s="83"/>
    </row>
    <row r="26" spans="1:27" x14ac:dyDescent="0.2">
      <c r="A26" s="189" t="s">
        <v>33</v>
      </c>
      <c r="B26" s="168"/>
      <c r="C26" s="168"/>
      <c r="D26" s="168"/>
      <c r="E26" s="168"/>
      <c r="F26" s="168"/>
      <c r="G26" s="168"/>
      <c r="H26" s="168"/>
      <c r="I26" s="168"/>
      <c r="J26" s="94">
        <f>SUM(Z30:Z269)</f>
        <v>6.5</v>
      </c>
      <c r="K26" s="190">
        <v>1.3</v>
      </c>
      <c r="L26" s="168"/>
      <c r="M26" s="158">
        <f>J26*K26</f>
        <v>8.4500000000000011</v>
      </c>
      <c r="N26" s="159"/>
      <c r="O26" s="93"/>
      <c r="P26" s="83"/>
      <c r="Q26" s="83"/>
      <c r="R26" s="83"/>
      <c r="S26" s="83"/>
      <c r="T26" s="83"/>
      <c r="U26" s="83"/>
      <c r="V26" s="83"/>
      <c r="W26" s="83"/>
      <c r="X26" s="83"/>
      <c r="Y26" s="83"/>
      <c r="Z26" s="83"/>
      <c r="AA26" s="83"/>
    </row>
    <row r="27" spans="1:27" x14ac:dyDescent="0.2">
      <c r="A27" s="191" t="s">
        <v>37</v>
      </c>
      <c r="B27" s="192"/>
      <c r="C27" s="192"/>
      <c r="D27" s="192"/>
      <c r="E27" s="192"/>
      <c r="F27" s="192"/>
      <c r="G27" s="192"/>
      <c r="H27" s="192"/>
      <c r="I27" s="192"/>
      <c r="J27" s="95"/>
      <c r="K27" s="187"/>
      <c r="L27" s="188"/>
      <c r="M27" s="164">
        <f>SUM(M25:M26)</f>
        <v>152.44999999999999</v>
      </c>
      <c r="N27" s="159"/>
      <c r="O27" s="83"/>
      <c r="P27" s="83"/>
      <c r="Q27" s="83"/>
      <c r="R27" s="83"/>
      <c r="S27" s="83"/>
      <c r="T27" s="83"/>
      <c r="U27" s="83"/>
      <c r="V27" s="83"/>
      <c r="W27" s="83"/>
      <c r="X27" s="83"/>
      <c r="Y27" s="83"/>
      <c r="Z27" s="83"/>
      <c r="AA27" s="83"/>
    </row>
    <row r="28" spans="1:27" ht="13.5" customHeight="1" x14ac:dyDescent="0.2">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row>
    <row r="29" spans="1:27" s="127" customFormat="1" ht="37.5" customHeight="1" x14ac:dyDescent="0.2">
      <c r="A29" s="90" t="s">
        <v>76</v>
      </c>
      <c r="B29" s="121"/>
      <c r="C29" s="121"/>
      <c r="D29" s="121"/>
      <c r="E29" s="121"/>
      <c r="F29" s="121"/>
      <c r="G29" s="121"/>
      <c r="H29" s="121"/>
      <c r="I29" s="121"/>
      <c r="J29" s="121"/>
      <c r="K29" s="121"/>
      <c r="L29" s="121"/>
      <c r="M29" s="121"/>
      <c r="N29" s="121"/>
      <c r="O29" s="122"/>
      <c r="P29" s="122"/>
      <c r="Q29" s="122"/>
      <c r="R29" s="122"/>
      <c r="S29" s="122"/>
      <c r="T29" s="122"/>
      <c r="U29" s="122"/>
      <c r="V29" s="123" t="s">
        <v>73</v>
      </c>
      <c r="W29" s="124" t="s">
        <v>74</v>
      </c>
      <c r="X29" s="125"/>
      <c r="Y29" s="126" t="s">
        <v>75</v>
      </c>
      <c r="Z29" s="125"/>
      <c r="AA29" s="122"/>
    </row>
    <row r="30" spans="1:27" x14ac:dyDescent="0.2">
      <c r="A30" s="74">
        <f>IF(B30="","",(ROW(B30)-29))</f>
        <v>1</v>
      </c>
      <c r="B30" s="96" t="s">
        <v>8</v>
      </c>
      <c r="C30" s="185" t="s">
        <v>17</v>
      </c>
      <c r="D30" s="185"/>
      <c r="E30" s="96" t="s">
        <v>9</v>
      </c>
      <c r="F30" s="185" t="s">
        <v>15</v>
      </c>
      <c r="G30" s="185"/>
      <c r="H30" s="96" t="s">
        <v>48</v>
      </c>
      <c r="I30" s="185" t="s">
        <v>16</v>
      </c>
      <c r="J30" s="185"/>
      <c r="K30" s="96" t="s">
        <v>45</v>
      </c>
      <c r="L30" s="53">
        <v>2502</v>
      </c>
      <c r="M30" s="97" t="s">
        <v>46</v>
      </c>
      <c r="N30" s="54" t="s">
        <v>47</v>
      </c>
      <c r="O30" s="96" t="s">
        <v>20</v>
      </c>
      <c r="P30" s="55">
        <v>37301</v>
      </c>
      <c r="Q30" s="96" t="s">
        <v>24</v>
      </c>
      <c r="R30" s="53" t="s">
        <v>23</v>
      </c>
      <c r="S30" s="96" t="s">
        <v>25</v>
      </c>
      <c r="T30" s="75" t="s">
        <v>49</v>
      </c>
      <c r="U30" s="96" t="s">
        <v>67</v>
      </c>
      <c r="V30" s="135" t="s">
        <v>28</v>
      </c>
      <c r="W30" s="98" t="s">
        <v>50</v>
      </c>
      <c r="X30" s="57">
        <v>2</v>
      </c>
      <c r="Y30" s="99" t="s">
        <v>51</v>
      </c>
      <c r="Z30" s="58">
        <v>3</v>
      </c>
      <c r="AA30" s="115" t="str">
        <f>IF(AND(X30=3,Z30&gt;0),"ACHTUNG: Wenn 3 Lagertage deklariert werden, dann können nicht zusätzlich einzelne Sportstunden subventioniert werden!","")</f>
        <v/>
      </c>
    </row>
    <row r="31" spans="1:27" x14ac:dyDescent="0.2">
      <c r="A31" s="74">
        <f t="shared" ref="A31:A94" si="0">IF(B31="","",(ROW(B31)-29))</f>
        <v>2</v>
      </c>
      <c r="B31" s="100" t="s">
        <v>8</v>
      </c>
      <c r="C31" s="184" t="s">
        <v>52</v>
      </c>
      <c r="D31" s="184"/>
      <c r="E31" s="100" t="s">
        <v>9</v>
      </c>
      <c r="F31" s="184" t="s">
        <v>53</v>
      </c>
      <c r="G31" s="184"/>
      <c r="H31" s="100" t="s">
        <v>48</v>
      </c>
      <c r="I31" s="184" t="s">
        <v>54</v>
      </c>
      <c r="J31" s="184"/>
      <c r="K31" s="100" t="s">
        <v>45</v>
      </c>
      <c r="L31" s="59">
        <v>9999</v>
      </c>
      <c r="M31" s="101" t="s">
        <v>46</v>
      </c>
      <c r="N31" s="60" t="s">
        <v>60</v>
      </c>
      <c r="O31" s="100" t="s">
        <v>20</v>
      </c>
      <c r="P31" s="61">
        <v>37881</v>
      </c>
      <c r="Q31" s="100" t="s">
        <v>24</v>
      </c>
      <c r="R31" s="59" t="s">
        <v>22</v>
      </c>
      <c r="S31" s="100" t="s">
        <v>25</v>
      </c>
      <c r="T31" s="62" t="s">
        <v>55</v>
      </c>
      <c r="U31" s="100" t="s">
        <v>67</v>
      </c>
      <c r="V31" s="136" t="s">
        <v>56</v>
      </c>
      <c r="W31" s="102" t="s">
        <v>50</v>
      </c>
      <c r="X31" s="63">
        <v>3</v>
      </c>
      <c r="Y31" s="103" t="s">
        <v>51</v>
      </c>
      <c r="Z31" s="64"/>
      <c r="AA31" s="115" t="str">
        <f t="shared" ref="AA31:AA94" si="1">IF(AND(X31=3,Z31&gt;0),"ACHTUNG: Wenn 3 Lagertage deklariert werden, dann können nicht zusätzlich einzelne Sportstunden subventioniert werden!","")</f>
        <v/>
      </c>
    </row>
    <row r="32" spans="1:27" x14ac:dyDescent="0.2">
      <c r="A32" s="74">
        <f t="shared" si="0"/>
        <v>3</v>
      </c>
      <c r="B32" s="96" t="s">
        <v>8</v>
      </c>
      <c r="C32" s="185" t="s">
        <v>62</v>
      </c>
      <c r="D32" s="185"/>
      <c r="E32" s="96" t="s">
        <v>9</v>
      </c>
      <c r="F32" s="185" t="s">
        <v>77</v>
      </c>
      <c r="G32" s="185"/>
      <c r="H32" s="96" t="s">
        <v>48</v>
      </c>
      <c r="I32" s="185" t="s">
        <v>63</v>
      </c>
      <c r="J32" s="185"/>
      <c r="K32" s="96" t="s">
        <v>45</v>
      </c>
      <c r="L32" s="53">
        <v>1234</v>
      </c>
      <c r="M32" s="97" t="s">
        <v>46</v>
      </c>
      <c r="N32" s="54" t="s">
        <v>64</v>
      </c>
      <c r="O32" s="96" t="s">
        <v>20</v>
      </c>
      <c r="P32" s="55">
        <v>38436</v>
      </c>
      <c r="Q32" s="96" t="s">
        <v>24</v>
      </c>
      <c r="R32" s="53" t="s">
        <v>21</v>
      </c>
      <c r="S32" s="96" t="s">
        <v>25</v>
      </c>
      <c r="T32" s="56" t="s">
        <v>59</v>
      </c>
      <c r="U32" s="96" t="s">
        <v>67</v>
      </c>
      <c r="V32" s="136" t="s">
        <v>65</v>
      </c>
      <c r="W32" s="104" t="s">
        <v>50</v>
      </c>
      <c r="X32" s="57">
        <v>1</v>
      </c>
      <c r="Y32" s="105" t="s">
        <v>51</v>
      </c>
      <c r="Z32" s="58">
        <v>2.5</v>
      </c>
      <c r="AA32" s="115" t="str">
        <f t="shared" si="1"/>
        <v/>
      </c>
    </row>
    <row r="33" spans="1:27" x14ac:dyDescent="0.2">
      <c r="A33" s="74">
        <f t="shared" si="0"/>
        <v>4</v>
      </c>
      <c r="B33" s="100" t="s">
        <v>8</v>
      </c>
      <c r="C33" s="184"/>
      <c r="D33" s="184"/>
      <c r="E33" s="100" t="s">
        <v>9</v>
      </c>
      <c r="F33" s="184"/>
      <c r="G33" s="184"/>
      <c r="H33" s="100" t="s">
        <v>48</v>
      </c>
      <c r="I33" s="184"/>
      <c r="J33" s="184"/>
      <c r="K33" s="100" t="s">
        <v>45</v>
      </c>
      <c r="L33" s="59"/>
      <c r="M33" s="101" t="s">
        <v>46</v>
      </c>
      <c r="N33" s="60"/>
      <c r="O33" s="100" t="s">
        <v>20</v>
      </c>
      <c r="P33" s="61"/>
      <c r="Q33" s="100" t="s">
        <v>24</v>
      </c>
      <c r="R33" s="59"/>
      <c r="S33" s="100" t="s">
        <v>25</v>
      </c>
      <c r="T33" s="62"/>
      <c r="U33" s="100" t="s">
        <v>67</v>
      </c>
      <c r="V33" s="136"/>
      <c r="W33" s="102" t="s">
        <v>50</v>
      </c>
      <c r="X33" s="63"/>
      <c r="Y33" s="103" t="s">
        <v>51</v>
      </c>
      <c r="Z33" s="64"/>
      <c r="AA33" s="115" t="str">
        <f t="shared" si="1"/>
        <v/>
      </c>
    </row>
    <row r="34" spans="1:27" x14ac:dyDescent="0.2">
      <c r="A34" s="74">
        <f t="shared" si="0"/>
        <v>5</v>
      </c>
      <c r="B34" s="96" t="s">
        <v>8</v>
      </c>
      <c r="C34" s="185"/>
      <c r="D34" s="185"/>
      <c r="E34" s="96" t="s">
        <v>9</v>
      </c>
      <c r="F34" s="185"/>
      <c r="G34" s="185"/>
      <c r="H34" s="96" t="s">
        <v>48</v>
      </c>
      <c r="I34" s="185"/>
      <c r="J34" s="185"/>
      <c r="K34" s="96" t="s">
        <v>45</v>
      </c>
      <c r="L34" s="53"/>
      <c r="M34" s="97" t="s">
        <v>46</v>
      </c>
      <c r="N34" s="54"/>
      <c r="O34" s="96" t="s">
        <v>20</v>
      </c>
      <c r="P34" s="55"/>
      <c r="Q34" s="96" t="s">
        <v>24</v>
      </c>
      <c r="R34" s="53"/>
      <c r="S34" s="96" t="s">
        <v>25</v>
      </c>
      <c r="T34" s="56"/>
      <c r="U34" s="96" t="s">
        <v>67</v>
      </c>
      <c r="V34" s="135"/>
      <c r="W34" s="104" t="s">
        <v>50</v>
      </c>
      <c r="X34" s="57"/>
      <c r="Y34" s="105" t="s">
        <v>51</v>
      </c>
      <c r="Z34" s="58"/>
      <c r="AA34" s="115" t="str">
        <f t="shared" si="1"/>
        <v/>
      </c>
    </row>
    <row r="35" spans="1:27" x14ac:dyDescent="0.2">
      <c r="A35" s="74">
        <f t="shared" si="0"/>
        <v>6</v>
      </c>
      <c r="B35" s="100" t="s">
        <v>8</v>
      </c>
      <c r="C35" s="184"/>
      <c r="D35" s="184"/>
      <c r="E35" s="100" t="s">
        <v>9</v>
      </c>
      <c r="F35" s="184"/>
      <c r="G35" s="184"/>
      <c r="H35" s="100" t="s">
        <v>48</v>
      </c>
      <c r="I35" s="184"/>
      <c r="J35" s="184"/>
      <c r="K35" s="100" t="s">
        <v>45</v>
      </c>
      <c r="L35" s="59"/>
      <c r="M35" s="101" t="s">
        <v>46</v>
      </c>
      <c r="N35" s="60"/>
      <c r="O35" s="100" t="s">
        <v>20</v>
      </c>
      <c r="P35" s="61"/>
      <c r="Q35" s="100" t="s">
        <v>24</v>
      </c>
      <c r="R35" s="59"/>
      <c r="S35" s="100" t="s">
        <v>25</v>
      </c>
      <c r="T35" s="62"/>
      <c r="U35" s="100" t="s">
        <v>67</v>
      </c>
      <c r="V35" s="136"/>
      <c r="W35" s="102" t="s">
        <v>50</v>
      </c>
      <c r="X35" s="63"/>
      <c r="Y35" s="103" t="s">
        <v>51</v>
      </c>
      <c r="Z35" s="64"/>
      <c r="AA35" s="115" t="str">
        <f t="shared" si="1"/>
        <v/>
      </c>
    </row>
    <row r="36" spans="1:27" x14ac:dyDescent="0.2">
      <c r="A36" s="74">
        <f t="shared" si="0"/>
        <v>7</v>
      </c>
      <c r="B36" s="96" t="s">
        <v>8</v>
      </c>
      <c r="C36" s="185"/>
      <c r="D36" s="185"/>
      <c r="E36" s="96" t="s">
        <v>9</v>
      </c>
      <c r="F36" s="185"/>
      <c r="G36" s="185"/>
      <c r="H36" s="96" t="s">
        <v>48</v>
      </c>
      <c r="I36" s="185"/>
      <c r="J36" s="185"/>
      <c r="K36" s="96" t="s">
        <v>45</v>
      </c>
      <c r="L36" s="53"/>
      <c r="M36" s="97" t="s">
        <v>46</v>
      </c>
      <c r="N36" s="54"/>
      <c r="O36" s="96" t="s">
        <v>20</v>
      </c>
      <c r="P36" s="55"/>
      <c r="Q36" s="96" t="s">
        <v>24</v>
      </c>
      <c r="R36" s="53"/>
      <c r="S36" s="96" t="s">
        <v>25</v>
      </c>
      <c r="T36" s="56"/>
      <c r="U36" s="96" t="s">
        <v>67</v>
      </c>
      <c r="V36" s="135"/>
      <c r="W36" s="104" t="s">
        <v>50</v>
      </c>
      <c r="X36" s="57"/>
      <c r="Y36" s="105" t="s">
        <v>51</v>
      </c>
      <c r="Z36" s="58"/>
      <c r="AA36" s="115" t="str">
        <f t="shared" si="1"/>
        <v/>
      </c>
    </row>
    <row r="37" spans="1:27" x14ac:dyDescent="0.2">
      <c r="A37" s="74">
        <f t="shared" si="0"/>
        <v>8</v>
      </c>
      <c r="B37" s="100" t="s">
        <v>8</v>
      </c>
      <c r="C37" s="184"/>
      <c r="D37" s="184"/>
      <c r="E37" s="100" t="s">
        <v>9</v>
      </c>
      <c r="F37" s="184"/>
      <c r="G37" s="184"/>
      <c r="H37" s="100" t="s">
        <v>48</v>
      </c>
      <c r="I37" s="184"/>
      <c r="J37" s="184"/>
      <c r="K37" s="100" t="s">
        <v>45</v>
      </c>
      <c r="L37" s="59"/>
      <c r="M37" s="101" t="s">
        <v>46</v>
      </c>
      <c r="N37" s="60"/>
      <c r="O37" s="100" t="s">
        <v>20</v>
      </c>
      <c r="P37" s="61"/>
      <c r="Q37" s="100" t="s">
        <v>24</v>
      </c>
      <c r="R37" s="59"/>
      <c r="S37" s="100" t="s">
        <v>25</v>
      </c>
      <c r="T37" s="62"/>
      <c r="U37" s="100" t="s">
        <v>67</v>
      </c>
      <c r="V37" s="136"/>
      <c r="W37" s="102" t="s">
        <v>50</v>
      </c>
      <c r="X37" s="63"/>
      <c r="Y37" s="103" t="s">
        <v>51</v>
      </c>
      <c r="Z37" s="64"/>
      <c r="AA37" s="115" t="str">
        <f t="shared" si="1"/>
        <v/>
      </c>
    </row>
    <row r="38" spans="1:27" x14ac:dyDescent="0.2">
      <c r="A38" s="74">
        <f t="shared" si="0"/>
        <v>9</v>
      </c>
      <c r="B38" s="96" t="s">
        <v>8</v>
      </c>
      <c r="C38" s="185"/>
      <c r="D38" s="185"/>
      <c r="E38" s="96" t="s">
        <v>9</v>
      </c>
      <c r="F38" s="185"/>
      <c r="G38" s="185"/>
      <c r="H38" s="96" t="s">
        <v>48</v>
      </c>
      <c r="I38" s="185"/>
      <c r="J38" s="185"/>
      <c r="K38" s="96" t="s">
        <v>45</v>
      </c>
      <c r="L38" s="53"/>
      <c r="M38" s="97" t="s">
        <v>46</v>
      </c>
      <c r="N38" s="54"/>
      <c r="O38" s="96" t="s">
        <v>20</v>
      </c>
      <c r="P38" s="55"/>
      <c r="Q38" s="96" t="s">
        <v>24</v>
      </c>
      <c r="R38" s="53"/>
      <c r="S38" s="96" t="s">
        <v>25</v>
      </c>
      <c r="T38" s="56"/>
      <c r="U38" s="96" t="s">
        <v>67</v>
      </c>
      <c r="V38" s="135"/>
      <c r="W38" s="104" t="s">
        <v>50</v>
      </c>
      <c r="X38" s="57"/>
      <c r="Y38" s="105" t="s">
        <v>51</v>
      </c>
      <c r="Z38" s="58"/>
      <c r="AA38" s="115" t="str">
        <f t="shared" si="1"/>
        <v/>
      </c>
    </row>
    <row r="39" spans="1:27" x14ac:dyDescent="0.2">
      <c r="A39" s="74">
        <f t="shared" si="0"/>
        <v>10</v>
      </c>
      <c r="B39" s="100" t="s">
        <v>8</v>
      </c>
      <c r="C39" s="184"/>
      <c r="D39" s="184"/>
      <c r="E39" s="100" t="s">
        <v>9</v>
      </c>
      <c r="F39" s="184"/>
      <c r="G39" s="184"/>
      <c r="H39" s="100" t="s">
        <v>48</v>
      </c>
      <c r="I39" s="184"/>
      <c r="J39" s="184"/>
      <c r="K39" s="100" t="s">
        <v>45</v>
      </c>
      <c r="L39" s="59"/>
      <c r="M39" s="101" t="s">
        <v>46</v>
      </c>
      <c r="N39" s="60"/>
      <c r="O39" s="100" t="s">
        <v>20</v>
      </c>
      <c r="P39" s="61"/>
      <c r="Q39" s="100" t="s">
        <v>24</v>
      </c>
      <c r="R39" s="59"/>
      <c r="S39" s="100" t="s">
        <v>25</v>
      </c>
      <c r="T39" s="62"/>
      <c r="U39" s="100" t="s">
        <v>67</v>
      </c>
      <c r="V39" s="136"/>
      <c r="W39" s="102" t="s">
        <v>50</v>
      </c>
      <c r="X39" s="63"/>
      <c r="Y39" s="103" t="s">
        <v>51</v>
      </c>
      <c r="Z39" s="64"/>
      <c r="AA39" s="115" t="str">
        <f t="shared" si="1"/>
        <v/>
      </c>
    </row>
    <row r="40" spans="1:27" x14ac:dyDescent="0.2">
      <c r="A40" s="74">
        <f t="shared" si="0"/>
        <v>11</v>
      </c>
      <c r="B40" s="96" t="s">
        <v>8</v>
      </c>
      <c r="C40" s="185"/>
      <c r="D40" s="185"/>
      <c r="E40" s="96" t="s">
        <v>9</v>
      </c>
      <c r="F40" s="185"/>
      <c r="G40" s="185"/>
      <c r="H40" s="96" t="s">
        <v>48</v>
      </c>
      <c r="I40" s="185"/>
      <c r="J40" s="185"/>
      <c r="K40" s="96" t="s">
        <v>45</v>
      </c>
      <c r="L40" s="53"/>
      <c r="M40" s="97" t="s">
        <v>46</v>
      </c>
      <c r="N40" s="54"/>
      <c r="O40" s="96" t="s">
        <v>20</v>
      </c>
      <c r="P40" s="55"/>
      <c r="Q40" s="96" t="s">
        <v>24</v>
      </c>
      <c r="R40" s="53"/>
      <c r="S40" s="96" t="s">
        <v>25</v>
      </c>
      <c r="T40" s="56"/>
      <c r="U40" s="96" t="s">
        <v>67</v>
      </c>
      <c r="V40" s="135"/>
      <c r="W40" s="104" t="s">
        <v>50</v>
      </c>
      <c r="X40" s="57"/>
      <c r="Y40" s="105" t="s">
        <v>51</v>
      </c>
      <c r="Z40" s="58"/>
      <c r="AA40" s="115" t="str">
        <f t="shared" si="1"/>
        <v/>
      </c>
    </row>
    <row r="41" spans="1:27" x14ac:dyDescent="0.2">
      <c r="A41" s="74">
        <f t="shared" si="0"/>
        <v>12</v>
      </c>
      <c r="B41" s="100" t="s">
        <v>8</v>
      </c>
      <c r="C41" s="184"/>
      <c r="D41" s="184"/>
      <c r="E41" s="100" t="s">
        <v>9</v>
      </c>
      <c r="F41" s="184"/>
      <c r="G41" s="184"/>
      <c r="H41" s="100" t="s">
        <v>48</v>
      </c>
      <c r="I41" s="184"/>
      <c r="J41" s="184"/>
      <c r="K41" s="100" t="s">
        <v>45</v>
      </c>
      <c r="L41" s="59"/>
      <c r="M41" s="101" t="s">
        <v>46</v>
      </c>
      <c r="N41" s="60"/>
      <c r="O41" s="100" t="s">
        <v>20</v>
      </c>
      <c r="P41" s="61"/>
      <c r="Q41" s="100" t="s">
        <v>24</v>
      </c>
      <c r="R41" s="59"/>
      <c r="S41" s="100" t="s">
        <v>25</v>
      </c>
      <c r="T41" s="62"/>
      <c r="U41" s="100" t="s">
        <v>67</v>
      </c>
      <c r="V41" s="136"/>
      <c r="W41" s="102" t="s">
        <v>50</v>
      </c>
      <c r="X41" s="63"/>
      <c r="Y41" s="103" t="s">
        <v>51</v>
      </c>
      <c r="Z41" s="64"/>
      <c r="AA41" s="115" t="str">
        <f t="shared" si="1"/>
        <v/>
      </c>
    </row>
    <row r="42" spans="1:27" x14ac:dyDescent="0.2">
      <c r="A42" s="74">
        <f t="shared" si="0"/>
        <v>13</v>
      </c>
      <c r="B42" s="96" t="s">
        <v>8</v>
      </c>
      <c r="C42" s="185"/>
      <c r="D42" s="185"/>
      <c r="E42" s="96" t="s">
        <v>9</v>
      </c>
      <c r="F42" s="185"/>
      <c r="G42" s="185"/>
      <c r="H42" s="96" t="s">
        <v>48</v>
      </c>
      <c r="I42" s="185"/>
      <c r="J42" s="185"/>
      <c r="K42" s="96" t="s">
        <v>45</v>
      </c>
      <c r="L42" s="53"/>
      <c r="M42" s="97" t="s">
        <v>46</v>
      </c>
      <c r="N42" s="54"/>
      <c r="O42" s="96" t="s">
        <v>20</v>
      </c>
      <c r="P42" s="55"/>
      <c r="Q42" s="96" t="s">
        <v>24</v>
      </c>
      <c r="R42" s="53"/>
      <c r="S42" s="96" t="s">
        <v>25</v>
      </c>
      <c r="T42" s="56"/>
      <c r="U42" s="96" t="s">
        <v>67</v>
      </c>
      <c r="V42" s="135"/>
      <c r="W42" s="104" t="s">
        <v>50</v>
      </c>
      <c r="X42" s="57"/>
      <c r="Y42" s="105" t="s">
        <v>51</v>
      </c>
      <c r="Z42" s="58"/>
      <c r="AA42" s="115" t="str">
        <f t="shared" si="1"/>
        <v/>
      </c>
    </row>
    <row r="43" spans="1:27" x14ac:dyDescent="0.2">
      <c r="A43" s="74">
        <f t="shared" si="0"/>
        <v>14</v>
      </c>
      <c r="B43" s="100" t="s">
        <v>8</v>
      </c>
      <c r="C43" s="184"/>
      <c r="D43" s="184"/>
      <c r="E43" s="100" t="s">
        <v>9</v>
      </c>
      <c r="F43" s="184"/>
      <c r="G43" s="184"/>
      <c r="H43" s="100" t="s">
        <v>48</v>
      </c>
      <c r="I43" s="184"/>
      <c r="J43" s="184"/>
      <c r="K43" s="100" t="s">
        <v>45</v>
      </c>
      <c r="L43" s="59"/>
      <c r="M43" s="101" t="s">
        <v>46</v>
      </c>
      <c r="N43" s="60"/>
      <c r="O43" s="100" t="s">
        <v>20</v>
      </c>
      <c r="P43" s="61"/>
      <c r="Q43" s="100" t="s">
        <v>24</v>
      </c>
      <c r="R43" s="59"/>
      <c r="S43" s="100" t="s">
        <v>25</v>
      </c>
      <c r="T43" s="62"/>
      <c r="U43" s="100" t="s">
        <v>67</v>
      </c>
      <c r="V43" s="136"/>
      <c r="W43" s="102" t="s">
        <v>50</v>
      </c>
      <c r="X43" s="63"/>
      <c r="Y43" s="103" t="s">
        <v>51</v>
      </c>
      <c r="Z43" s="64"/>
      <c r="AA43" s="115" t="str">
        <f t="shared" si="1"/>
        <v/>
      </c>
    </row>
    <row r="44" spans="1:27" x14ac:dyDescent="0.2">
      <c r="A44" s="74">
        <f t="shared" si="0"/>
        <v>15</v>
      </c>
      <c r="B44" s="96" t="s">
        <v>8</v>
      </c>
      <c r="C44" s="185" t="s">
        <v>78</v>
      </c>
      <c r="D44" s="185"/>
      <c r="E44" s="96" t="s">
        <v>9</v>
      </c>
      <c r="F44" s="185" t="s">
        <v>57</v>
      </c>
      <c r="G44" s="185"/>
      <c r="H44" s="96" t="s">
        <v>48</v>
      </c>
      <c r="I44" s="185" t="s">
        <v>58</v>
      </c>
      <c r="J44" s="185"/>
      <c r="K44" s="96" t="s">
        <v>45</v>
      </c>
      <c r="L44" s="53">
        <v>8765</v>
      </c>
      <c r="M44" s="97" t="s">
        <v>46</v>
      </c>
      <c r="N44" s="54" t="s">
        <v>79</v>
      </c>
      <c r="O44" s="96" t="s">
        <v>20</v>
      </c>
      <c r="P44" s="55">
        <v>40139</v>
      </c>
      <c r="Q44" s="96" t="s">
        <v>24</v>
      </c>
      <c r="R44" s="53" t="s">
        <v>22</v>
      </c>
      <c r="S44" s="96" t="s">
        <v>25</v>
      </c>
      <c r="T44" s="56" t="s">
        <v>59</v>
      </c>
      <c r="U44" s="96" t="s">
        <v>67</v>
      </c>
      <c r="V44" s="136" t="s">
        <v>66</v>
      </c>
      <c r="W44" s="104" t="s">
        <v>50</v>
      </c>
      <c r="X44" s="57">
        <v>3</v>
      </c>
      <c r="Y44" s="105" t="s">
        <v>51</v>
      </c>
      <c r="Z44" s="58">
        <v>1</v>
      </c>
      <c r="AA44" s="115" t="str">
        <f t="shared" si="1"/>
        <v>ACHTUNG: Wenn 3 Lagertage deklariert werden, dann können nicht zusätzlich einzelne Sportstunden subventioniert werden!</v>
      </c>
    </row>
    <row r="45" spans="1:27" x14ac:dyDescent="0.2">
      <c r="A45" s="74">
        <f t="shared" si="0"/>
        <v>16</v>
      </c>
      <c r="B45" s="100" t="s">
        <v>8</v>
      </c>
      <c r="C45" s="184"/>
      <c r="D45" s="184"/>
      <c r="E45" s="100" t="s">
        <v>9</v>
      </c>
      <c r="F45" s="184"/>
      <c r="G45" s="184"/>
      <c r="H45" s="100" t="s">
        <v>48</v>
      </c>
      <c r="I45" s="184"/>
      <c r="J45" s="184"/>
      <c r="K45" s="100" t="s">
        <v>45</v>
      </c>
      <c r="L45" s="59"/>
      <c r="M45" s="101" t="s">
        <v>46</v>
      </c>
      <c r="N45" s="60"/>
      <c r="O45" s="100" t="s">
        <v>20</v>
      </c>
      <c r="P45" s="61"/>
      <c r="Q45" s="100" t="s">
        <v>24</v>
      </c>
      <c r="R45" s="59"/>
      <c r="S45" s="100" t="s">
        <v>25</v>
      </c>
      <c r="T45" s="62"/>
      <c r="U45" s="100" t="s">
        <v>67</v>
      </c>
      <c r="V45" s="136"/>
      <c r="W45" s="102" t="s">
        <v>50</v>
      </c>
      <c r="X45" s="63"/>
      <c r="Y45" s="103" t="s">
        <v>51</v>
      </c>
      <c r="Z45" s="64"/>
      <c r="AA45" s="115" t="str">
        <f t="shared" si="1"/>
        <v/>
      </c>
    </row>
    <row r="46" spans="1:27" x14ac:dyDescent="0.2">
      <c r="A46" s="74">
        <f t="shared" si="0"/>
        <v>17</v>
      </c>
      <c r="B46" s="96" t="s">
        <v>8</v>
      </c>
      <c r="C46" s="185"/>
      <c r="D46" s="185"/>
      <c r="E46" s="96" t="s">
        <v>9</v>
      </c>
      <c r="F46" s="185"/>
      <c r="G46" s="185"/>
      <c r="H46" s="96" t="s">
        <v>48</v>
      </c>
      <c r="I46" s="185"/>
      <c r="J46" s="185"/>
      <c r="K46" s="96" t="s">
        <v>45</v>
      </c>
      <c r="L46" s="53"/>
      <c r="M46" s="97" t="s">
        <v>46</v>
      </c>
      <c r="N46" s="54"/>
      <c r="O46" s="96" t="s">
        <v>20</v>
      </c>
      <c r="P46" s="55"/>
      <c r="Q46" s="96" t="s">
        <v>24</v>
      </c>
      <c r="R46" s="53"/>
      <c r="S46" s="96" t="s">
        <v>25</v>
      </c>
      <c r="T46" s="56"/>
      <c r="U46" s="96" t="s">
        <v>67</v>
      </c>
      <c r="V46" s="135"/>
      <c r="W46" s="104" t="s">
        <v>50</v>
      </c>
      <c r="X46" s="57"/>
      <c r="Y46" s="105" t="s">
        <v>51</v>
      </c>
      <c r="Z46" s="58"/>
      <c r="AA46" s="115" t="str">
        <f t="shared" si="1"/>
        <v/>
      </c>
    </row>
    <row r="47" spans="1:27" x14ac:dyDescent="0.2">
      <c r="A47" s="74">
        <f t="shared" si="0"/>
        <v>18</v>
      </c>
      <c r="B47" s="100" t="s">
        <v>8</v>
      </c>
      <c r="C47" s="184"/>
      <c r="D47" s="184"/>
      <c r="E47" s="100" t="s">
        <v>9</v>
      </c>
      <c r="F47" s="184"/>
      <c r="G47" s="184"/>
      <c r="H47" s="100" t="s">
        <v>48</v>
      </c>
      <c r="I47" s="184"/>
      <c r="J47" s="184"/>
      <c r="K47" s="100" t="s">
        <v>45</v>
      </c>
      <c r="L47" s="59"/>
      <c r="M47" s="101" t="s">
        <v>46</v>
      </c>
      <c r="N47" s="60"/>
      <c r="O47" s="100" t="s">
        <v>20</v>
      </c>
      <c r="P47" s="61"/>
      <c r="Q47" s="100" t="s">
        <v>24</v>
      </c>
      <c r="R47" s="59"/>
      <c r="S47" s="100" t="s">
        <v>25</v>
      </c>
      <c r="T47" s="62"/>
      <c r="U47" s="100" t="s">
        <v>67</v>
      </c>
      <c r="V47" s="136"/>
      <c r="W47" s="102" t="s">
        <v>50</v>
      </c>
      <c r="X47" s="63"/>
      <c r="Y47" s="103" t="s">
        <v>51</v>
      </c>
      <c r="Z47" s="64"/>
      <c r="AA47" s="115" t="str">
        <f t="shared" si="1"/>
        <v/>
      </c>
    </row>
    <row r="48" spans="1:27" x14ac:dyDescent="0.2">
      <c r="A48" s="74">
        <f t="shared" si="0"/>
        <v>19</v>
      </c>
      <c r="B48" s="96" t="s">
        <v>8</v>
      </c>
      <c r="C48" s="185"/>
      <c r="D48" s="185"/>
      <c r="E48" s="96" t="s">
        <v>9</v>
      </c>
      <c r="F48" s="185"/>
      <c r="G48" s="185"/>
      <c r="H48" s="96" t="s">
        <v>48</v>
      </c>
      <c r="I48" s="185"/>
      <c r="J48" s="185"/>
      <c r="K48" s="96" t="s">
        <v>45</v>
      </c>
      <c r="L48" s="53"/>
      <c r="M48" s="97" t="s">
        <v>46</v>
      </c>
      <c r="N48" s="54"/>
      <c r="O48" s="96" t="s">
        <v>20</v>
      </c>
      <c r="P48" s="55"/>
      <c r="Q48" s="96" t="s">
        <v>24</v>
      </c>
      <c r="R48" s="53"/>
      <c r="S48" s="96" t="s">
        <v>25</v>
      </c>
      <c r="T48" s="56"/>
      <c r="U48" s="96" t="s">
        <v>67</v>
      </c>
      <c r="V48" s="135"/>
      <c r="W48" s="104" t="s">
        <v>50</v>
      </c>
      <c r="X48" s="57"/>
      <c r="Y48" s="105" t="s">
        <v>51</v>
      </c>
      <c r="Z48" s="58"/>
      <c r="AA48" s="115" t="str">
        <f t="shared" si="1"/>
        <v/>
      </c>
    </row>
    <row r="49" spans="1:27" x14ac:dyDescent="0.2">
      <c r="A49" s="74">
        <f t="shared" si="0"/>
        <v>20</v>
      </c>
      <c r="B49" s="100" t="s">
        <v>8</v>
      </c>
      <c r="C49" s="184"/>
      <c r="D49" s="184"/>
      <c r="E49" s="100" t="s">
        <v>9</v>
      </c>
      <c r="F49" s="184"/>
      <c r="G49" s="184"/>
      <c r="H49" s="100" t="s">
        <v>48</v>
      </c>
      <c r="I49" s="184"/>
      <c r="J49" s="184"/>
      <c r="K49" s="100" t="s">
        <v>45</v>
      </c>
      <c r="L49" s="59"/>
      <c r="M49" s="101" t="s">
        <v>46</v>
      </c>
      <c r="N49" s="60"/>
      <c r="O49" s="100" t="s">
        <v>20</v>
      </c>
      <c r="P49" s="61"/>
      <c r="Q49" s="100" t="s">
        <v>24</v>
      </c>
      <c r="R49" s="59"/>
      <c r="S49" s="100" t="s">
        <v>25</v>
      </c>
      <c r="T49" s="62"/>
      <c r="U49" s="100" t="s">
        <v>67</v>
      </c>
      <c r="V49" s="136"/>
      <c r="W49" s="102" t="s">
        <v>50</v>
      </c>
      <c r="X49" s="63"/>
      <c r="Y49" s="103" t="s">
        <v>51</v>
      </c>
      <c r="Z49" s="64"/>
      <c r="AA49" s="115" t="str">
        <f t="shared" si="1"/>
        <v/>
      </c>
    </row>
    <row r="50" spans="1:27" x14ac:dyDescent="0.2">
      <c r="A50" s="74">
        <f t="shared" si="0"/>
        <v>21</v>
      </c>
      <c r="B50" s="96" t="s">
        <v>8</v>
      </c>
      <c r="C50" s="185"/>
      <c r="D50" s="185"/>
      <c r="E50" s="96" t="s">
        <v>9</v>
      </c>
      <c r="F50" s="185"/>
      <c r="G50" s="185"/>
      <c r="H50" s="96" t="s">
        <v>48</v>
      </c>
      <c r="I50" s="185"/>
      <c r="J50" s="185"/>
      <c r="K50" s="96" t="s">
        <v>45</v>
      </c>
      <c r="L50" s="53"/>
      <c r="M50" s="97" t="s">
        <v>46</v>
      </c>
      <c r="N50" s="54"/>
      <c r="O50" s="96" t="s">
        <v>20</v>
      </c>
      <c r="P50" s="55"/>
      <c r="Q50" s="96" t="s">
        <v>24</v>
      </c>
      <c r="R50" s="53"/>
      <c r="S50" s="96" t="s">
        <v>25</v>
      </c>
      <c r="T50" s="56"/>
      <c r="U50" s="96" t="s">
        <v>67</v>
      </c>
      <c r="V50" s="135"/>
      <c r="W50" s="104" t="s">
        <v>50</v>
      </c>
      <c r="X50" s="57"/>
      <c r="Y50" s="105" t="s">
        <v>51</v>
      </c>
      <c r="Z50" s="58"/>
      <c r="AA50" s="115" t="str">
        <f t="shared" si="1"/>
        <v/>
      </c>
    </row>
    <row r="51" spans="1:27" x14ac:dyDescent="0.2">
      <c r="A51" s="74">
        <f t="shared" si="0"/>
        <v>22</v>
      </c>
      <c r="B51" s="100" t="s">
        <v>8</v>
      </c>
      <c r="C51" s="184"/>
      <c r="D51" s="184"/>
      <c r="E51" s="100" t="s">
        <v>9</v>
      </c>
      <c r="F51" s="184"/>
      <c r="G51" s="184"/>
      <c r="H51" s="100" t="s">
        <v>48</v>
      </c>
      <c r="I51" s="184"/>
      <c r="J51" s="184"/>
      <c r="K51" s="100" t="s">
        <v>45</v>
      </c>
      <c r="L51" s="59"/>
      <c r="M51" s="101" t="s">
        <v>46</v>
      </c>
      <c r="N51" s="60"/>
      <c r="O51" s="100" t="s">
        <v>20</v>
      </c>
      <c r="P51" s="61"/>
      <c r="Q51" s="100" t="s">
        <v>24</v>
      </c>
      <c r="R51" s="59"/>
      <c r="S51" s="100" t="s">
        <v>25</v>
      </c>
      <c r="T51" s="62"/>
      <c r="U51" s="100" t="s">
        <v>67</v>
      </c>
      <c r="V51" s="136"/>
      <c r="W51" s="102" t="s">
        <v>50</v>
      </c>
      <c r="X51" s="63"/>
      <c r="Y51" s="103" t="s">
        <v>51</v>
      </c>
      <c r="Z51" s="64"/>
      <c r="AA51" s="115" t="str">
        <f t="shared" si="1"/>
        <v/>
      </c>
    </row>
    <row r="52" spans="1:27" x14ac:dyDescent="0.2">
      <c r="A52" s="74">
        <f t="shared" si="0"/>
        <v>23</v>
      </c>
      <c r="B52" s="96" t="s">
        <v>8</v>
      </c>
      <c r="C52" s="185"/>
      <c r="D52" s="185"/>
      <c r="E52" s="96" t="s">
        <v>9</v>
      </c>
      <c r="F52" s="185"/>
      <c r="G52" s="185"/>
      <c r="H52" s="96" t="s">
        <v>48</v>
      </c>
      <c r="I52" s="185"/>
      <c r="J52" s="185"/>
      <c r="K52" s="96" t="s">
        <v>45</v>
      </c>
      <c r="L52" s="53"/>
      <c r="M52" s="97" t="s">
        <v>46</v>
      </c>
      <c r="N52" s="54"/>
      <c r="O52" s="96" t="s">
        <v>20</v>
      </c>
      <c r="P52" s="55"/>
      <c r="Q52" s="96" t="s">
        <v>24</v>
      </c>
      <c r="R52" s="53"/>
      <c r="S52" s="96" t="s">
        <v>25</v>
      </c>
      <c r="T52" s="56"/>
      <c r="U52" s="96" t="s">
        <v>67</v>
      </c>
      <c r="V52" s="135"/>
      <c r="W52" s="104" t="s">
        <v>50</v>
      </c>
      <c r="X52" s="57"/>
      <c r="Y52" s="105" t="s">
        <v>51</v>
      </c>
      <c r="Z52" s="58"/>
      <c r="AA52" s="115" t="str">
        <f t="shared" si="1"/>
        <v/>
      </c>
    </row>
    <row r="53" spans="1:27" x14ac:dyDescent="0.2">
      <c r="A53" s="74">
        <f t="shared" si="0"/>
        <v>24</v>
      </c>
      <c r="B53" s="100" t="s">
        <v>8</v>
      </c>
      <c r="C53" s="184"/>
      <c r="D53" s="184"/>
      <c r="E53" s="100" t="s">
        <v>9</v>
      </c>
      <c r="F53" s="184"/>
      <c r="G53" s="184"/>
      <c r="H53" s="100" t="s">
        <v>48</v>
      </c>
      <c r="I53" s="184"/>
      <c r="J53" s="184"/>
      <c r="K53" s="100" t="s">
        <v>45</v>
      </c>
      <c r="L53" s="59"/>
      <c r="M53" s="101" t="s">
        <v>46</v>
      </c>
      <c r="N53" s="60"/>
      <c r="O53" s="100" t="s">
        <v>20</v>
      </c>
      <c r="P53" s="61"/>
      <c r="Q53" s="100" t="s">
        <v>24</v>
      </c>
      <c r="R53" s="59"/>
      <c r="S53" s="100" t="s">
        <v>25</v>
      </c>
      <c r="T53" s="62"/>
      <c r="U53" s="100" t="s">
        <v>67</v>
      </c>
      <c r="V53" s="136"/>
      <c r="W53" s="102" t="s">
        <v>50</v>
      </c>
      <c r="X53" s="63"/>
      <c r="Y53" s="103" t="s">
        <v>51</v>
      </c>
      <c r="Z53" s="64"/>
      <c r="AA53" s="115" t="str">
        <f t="shared" si="1"/>
        <v/>
      </c>
    </row>
    <row r="54" spans="1:27" x14ac:dyDescent="0.2">
      <c r="A54" s="74">
        <f t="shared" si="0"/>
        <v>25</v>
      </c>
      <c r="B54" s="96" t="s">
        <v>8</v>
      </c>
      <c r="C54" s="185"/>
      <c r="D54" s="185"/>
      <c r="E54" s="96" t="s">
        <v>9</v>
      </c>
      <c r="F54" s="185"/>
      <c r="G54" s="185"/>
      <c r="H54" s="96" t="s">
        <v>48</v>
      </c>
      <c r="I54" s="185"/>
      <c r="J54" s="185"/>
      <c r="K54" s="96" t="s">
        <v>45</v>
      </c>
      <c r="L54" s="53"/>
      <c r="M54" s="97" t="s">
        <v>46</v>
      </c>
      <c r="N54" s="54"/>
      <c r="O54" s="96" t="s">
        <v>20</v>
      </c>
      <c r="P54" s="55"/>
      <c r="Q54" s="96" t="s">
        <v>24</v>
      </c>
      <c r="R54" s="53"/>
      <c r="S54" s="96" t="s">
        <v>25</v>
      </c>
      <c r="T54" s="56"/>
      <c r="U54" s="96" t="s">
        <v>67</v>
      </c>
      <c r="V54" s="135"/>
      <c r="W54" s="104" t="s">
        <v>50</v>
      </c>
      <c r="X54" s="57"/>
      <c r="Y54" s="105" t="s">
        <v>51</v>
      </c>
      <c r="Z54" s="58"/>
      <c r="AA54" s="115" t="str">
        <f t="shared" si="1"/>
        <v/>
      </c>
    </row>
    <row r="55" spans="1:27" x14ac:dyDescent="0.2">
      <c r="A55" s="74">
        <f t="shared" si="0"/>
        <v>26</v>
      </c>
      <c r="B55" s="100" t="s">
        <v>8</v>
      </c>
      <c r="C55" s="184"/>
      <c r="D55" s="184"/>
      <c r="E55" s="100" t="s">
        <v>9</v>
      </c>
      <c r="F55" s="184"/>
      <c r="G55" s="184"/>
      <c r="H55" s="100" t="s">
        <v>48</v>
      </c>
      <c r="I55" s="184"/>
      <c r="J55" s="184"/>
      <c r="K55" s="100" t="s">
        <v>45</v>
      </c>
      <c r="L55" s="59"/>
      <c r="M55" s="101" t="s">
        <v>46</v>
      </c>
      <c r="N55" s="60"/>
      <c r="O55" s="100" t="s">
        <v>20</v>
      </c>
      <c r="P55" s="61"/>
      <c r="Q55" s="100" t="s">
        <v>24</v>
      </c>
      <c r="R55" s="59"/>
      <c r="S55" s="100" t="s">
        <v>25</v>
      </c>
      <c r="T55" s="62"/>
      <c r="U55" s="100" t="s">
        <v>67</v>
      </c>
      <c r="V55" s="136"/>
      <c r="W55" s="102" t="s">
        <v>50</v>
      </c>
      <c r="X55" s="63"/>
      <c r="Y55" s="103" t="s">
        <v>51</v>
      </c>
      <c r="Z55" s="64"/>
      <c r="AA55" s="115" t="str">
        <f t="shared" si="1"/>
        <v/>
      </c>
    </row>
    <row r="56" spans="1:27" x14ac:dyDescent="0.2">
      <c r="A56" s="74">
        <f t="shared" si="0"/>
        <v>27</v>
      </c>
      <c r="B56" s="96" t="s">
        <v>8</v>
      </c>
      <c r="C56" s="185"/>
      <c r="D56" s="185"/>
      <c r="E56" s="96" t="s">
        <v>9</v>
      </c>
      <c r="F56" s="185"/>
      <c r="G56" s="185"/>
      <c r="H56" s="96" t="s">
        <v>48</v>
      </c>
      <c r="I56" s="185"/>
      <c r="J56" s="185"/>
      <c r="K56" s="96" t="s">
        <v>45</v>
      </c>
      <c r="L56" s="53"/>
      <c r="M56" s="97" t="s">
        <v>46</v>
      </c>
      <c r="N56" s="54"/>
      <c r="O56" s="96" t="s">
        <v>20</v>
      </c>
      <c r="P56" s="55"/>
      <c r="Q56" s="96" t="s">
        <v>24</v>
      </c>
      <c r="R56" s="53"/>
      <c r="S56" s="96" t="s">
        <v>25</v>
      </c>
      <c r="T56" s="56"/>
      <c r="U56" s="96" t="s">
        <v>67</v>
      </c>
      <c r="V56" s="135"/>
      <c r="W56" s="104" t="s">
        <v>50</v>
      </c>
      <c r="X56" s="57"/>
      <c r="Y56" s="105" t="s">
        <v>51</v>
      </c>
      <c r="Z56" s="58"/>
      <c r="AA56" s="115" t="str">
        <f t="shared" si="1"/>
        <v/>
      </c>
    </row>
    <row r="57" spans="1:27" x14ac:dyDescent="0.2">
      <c r="A57" s="74">
        <f t="shared" si="0"/>
        <v>28</v>
      </c>
      <c r="B57" s="100" t="s">
        <v>8</v>
      </c>
      <c r="C57" s="184"/>
      <c r="D57" s="184"/>
      <c r="E57" s="100" t="s">
        <v>9</v>
      </c>
      <c r="F57" s="184"/>
      <c r="G57" s="184"/>
      <c r="H57" s="100" t="s">
        <v>48</v>
      </c>
      <c r="I57" s="184"/>
      <c r="J57" s="184"/>
      <c r="K57" s="100" t="s">
        <v>45</v>
      </c>
      <c r="L57" s="59"/>
      <c r="M57" s="101" t="s">
        <v>46</v>
      </c>
      <c r="N57" s="60"/>
      <c r="O57" s="100" t="s">
        <v>20</v>
      </c>
      <c r="P57" s="61"/>
      <c r="Q57" s="100" t="s">
        <v>24</v>
      </c>
      <c r="R57" s="59"/>
      <c r="S57" s="100" t="s">
        <v>25</v>
      </c>
      <c r="T57" s="62"/>
      <c r="U57" s="100" t="s">
        <v>67</v>
      </c>
      <c r="V57" s="136"/>
      <c r="W57" s="102" t="s">
        <v>50</v>
      </c>
      <c r="X57" s="63"/>
      <c r="Y57" s="103" t="s">
        <v>51</v>
      </c>
      <c r="Z57" s="64"/>
      <c r="AA57" s="115" t="str">
        <f t="shared" si="1"/>
        <v/>
      </c>
    </row>
    <row r="58" spans="1:27" x14ac:dyDescent="0.2">
      <c r="A58" s="74">
        <f t="shared" si="0"/>
        <v>29</v>
      </c>
      <c r="B58" s="96" t="s">
        <v>8</v>
      </c>
      <c r="C58" s="185"/>
      <c r="D58" s="185"/>
      <c r="E58" s="96" t="s">
        <v>9</v>
      </c>
      <c r="F58" s="185"/>
      <c r="G58" s="185"/>
      <c r="H58" s="96" t="s">
        <v>48</v>
      </c>
      <c r="I58" s="185"/>
      <c r="J58" s="185"/>
      <c r="K58" s="96" t="s">
        <v>45</v>
      </c>
      <c r="L58" s="53"/>
      <c r="M58" s="97" t="s">
        <v>46</v>
      </c>
      <c r="N58" s="54"/>
      <c r="O58" s="96" t="s">
        <v>20</v>
      </c>
      <c r="P58" s="55"/>
      <c r="Q58" s="96" t="s">
        <v>24</v>
      </c>
      <c r="R58" s="53"/>
      <c r="S58" s="96" t="s">
        <v>25</v>
      </c>
      <c r="T58" s="56"/>
      <c r="U58" s="96" t="s">
        <v>67</v>
      </c>
      <c r="V58" s="135"/>
      <c r="W58" s="104" t="s">
        <v>50</v>
      </c>
      <c r="X58" s="57"/>
      <c r="Y58" s="105" t="s">
        <v>51</v>
      </c>
      <c r="Z58" s="58"/>
      <c r="AA58" s="115" t="str">
        <f t="shared" si="1"/>
        <v/>
      </c>
    </row>
    <row r="59" spans="1:27" x14ac:dyDescent="0.2">
      <c r="A59" s="74">
        <f t="shared" si="0"/>
        <v>30</v>
      </c>
      <c r="B59" s="100" t="s">
        <v>8</v>
      </c>
      <c r="C59" s="184"/>
      <c r="D59" s="184"/>
      <c r="E59" s="100" t="s">
        <v>9</v>
      </c>
      <c r="F59" s="184"/>
      <c r="G59" s="184"/>
      <c r="H59" s="100" t="s">
        <v>48</v>
      </c>
      <c r="I59" s="184"/>
      <c r="J59" s="184"/>
      <c r="K59" s="100" t="s">
        <v>45</v>
      </c>
      <c r="L59" s="59"/>
      <c r="M59" s="101" t="s">
        <v>46</v>
      </c>
      <c r="N59" s="60"/>
      <c r="O59" s="100" t="s">
        <v>20</v>
      </c>
      <c r="P59" s="61"/>
      <c r="Q59" s="100" t="s">
        <v>24</v>
      </c>
      <c r="R59" s="59"/>
      <c r="S59" s="100" t="s">
        <v>25</v>
      </c>
      <c r="T59" s="62"/>
      <c r="U59" s="100" t="s">
        <v>67</v>
      </c>
      <c r="V59" s="136"/>
      <c r="W59" s="102" t="s">
        <v>50</v>
      </c>
      <c r="X59" s="63"/>
      <c r="Y59" s="103" t="s">
        <v>51</v>
      </c>
      <c r="Z59" s="64"/>
      <c r="AA59" s="115" t="str">
        <f t="shared" si="1"/>
        <v/>
      </c>
    </row>
    <row r="60" spans="1:27" x14ac:dyDescent="0.2">
      <c r="A60" s="74">
        <f t="shared" si="0"/>
        <v>31</v>
      </c>
      <c r="B60" s="96" t="s">
        <v>8</v>
      </c>
      <c r="C60" s="185"/>
      <c r="D60" s="185"/>
      <c r="E60" s="96" t="s">
        <v>9</v>
      </c>
      <c r="F60" s="185"/>
      <c r="G60" s="185"/>
      <c r="H60" s="96" t="s">
        <v>48</v>
      </c>
      <c r="I60" s="185"/>
      <c r="J60" s="185"/>
      <c r="K60" s="96" t="s">
        <v>45</v>
      </c>
      <c r="L60" s="53"/>
      <c r="M60" s="97" t="s">
        <v>46</v>
      </c>
      <c r="N60" s="54"/>
      <c r="O60" s="96" t="s">
        <v>20</v>
      </c>
      <c r="P60" s="55"/>
      <c r="Q60" s="96" t="s">
        <v>24</v>
      </c>
      <c r="R60" s="53"/>
      <c r="S60" s="96" t="s">
        <v>25</v>
      </c>
      <c r="T60" s="56"/>
      <c r="U60" s="96" t="s">
        <v>67</v>
      </c>
      <c r="V60" s="135"/>
      <c r="W60" s="104" t="s">
        <v>50</v>
      </c>
      <c r="X60" s="57"/>
      <c r="Y60" s="105" t="s">
        <v>51</v>
      </c>
      <c r="Z60" s="58"/>
      <c r="AA60" s="115" t="str">
        <f t="shared" si="1"/>
        <v/>
      </c>
    </row>
    <row r="61" spans="1:27" x14ac:dyDescent="0.2">
      <c r="A61" s="74">
        <f t="shared" si="0"/>
        <v>32</v>
      </c>
      <c r="B61" s="100" t="s">
        <v>8</v>
      </c>
      <c r="C61" s="184"/>
      <c r="D61" s="184"/>
      <c r="E61" s="100" t="s">
        <v>9</v>
      </c>
      <c r="F61" s="184"/>
      <c r="G61" s="184"/>
      <c r="H61" s="100" t="s">
        <v>48</v>
      </c>
      <c r="I61" s="184"/>
      <c r="J61" s="184"/>
      <c r="K61" s="100" t="s">
        <v>45</v>
      </c>
      <c r="L61" s="59"/>
      <c r="M61" s="101" t="s">
        <v>46</v>
      </c>
      <c r="N61" s="60"/>
      <c r="O61" s="100" t="s">
        <v>20</v>
      </c>
      <c r="P61" s="61"/>
      <c r="Q61" s="100" t="s">
        <v>24</v>
      </c>
      <c r="R61" s="59"/>
      <c r="S61" s="100" t="s">
        <v>25</v>
      </c>
      <c r="T61" s="62"/>
      <c r="U61" s="100" t="s">
        <v>67</v>
      </c>
      <c r="V61" s="136"/>
      <c r="W61" s="102" t="s">
        <v>50</v>
      </c>
      <c r="X61" s="63"/>
      <c r="Y61" s="103" t="s">
        <v>51</v>
      </c>
      <c r="Z61" s="64"/>
      <c r="AA61" s="115" t="str">
        <f t="shared" si="1"/>
        <v/>
      </c>
    </row>
    <row r="62" spans="1:27" x14ac:dyDescent="0.2">
      <c r="A62" s="74">
        <f t="shared" si="0"/>
        <v>33</v>
      </c>
      <c r="B62" s="96" t="s">
        <v>8</v>
      </c>
      <c r="C62" s="185"/>
      <c r="D62" s="185"/>
      <c r="E62" s="96" t="s">
        <v>9</v>
      </c>
      <c r="F62" s="185"/>
      <c r="G62" s="185"/>
      <c r="H62" s="96" t="s">
        <v>48</v>
      </c>
      <c r="I62" s="185"/>
      <c r="J62" s="185"/>
      <c r="K62" s="96" t="s">
        <v>45</v>
      </c>
      <c r="L62" s="53"/>
      <c r="M62" s="97" t="s">
        <v>46</v>
      </c>
      <c r="N62" s="54"/>
      <c r="O62" s="96" t="s">
        <v>20</v>
      </c>
      <c r="P62" s="55"/>
      <c r="Q62" s="96" t="s">
        <v>24</v>
      </c>
      <c r="R62" s="53"/>
      <c r="S62" s="96" t="s">
        <v>25</v>
      </c>
      <c r="T62" s="56"/>
      <c r="U62" s="96" t="s">
        <v>67</v>
      </c>
      <c r="V62" s="135"/>
      <c r="W62" s="104" t="s">
        <v>50</v>
      </c>
      <c r="X62" s="57"/>
      <c r="Y62" s="105" t="s">
        <v>51</v>
      </c>
      <c r="Z62" s="58"/>
      <c r="AA62" s="115" t="str">
        <f t="shared" si="1"/>
        <v/>
      </c>
    </row>
    <row r="63" spans="1:27" x14ac:dyDescent="0.2">
      <c r="A63" s="74">
        <f t="shared" si="0"/>
        <v>34</v>
      </c>
      <c r="B63" s="100" t="s">
        <v>8</v>
      </c>
      <c r="C63" s="184"/>
      <c r="D63" s="184"/>
      <c r="E63" s="100" t="s">
        <v>9</v>
      </c>
      <c r="F63" s="184"/>
      <c r="G63" s="184"/>
      <c r="H63" s="100" t="s">
        <v>48</v>
      </c>
      <c r="I63" s="184"/>
      <c r="J63" s="184"/>
      <c r="K63" s="100" t="s">
        <v>45</v>
      </c>
      <c r="L63" s="59"/>
      <c r="M63" s="101" t="s">
        <v>46</v>
      </c>
      <c r="N63" s="60"/>
      <c r="O63" s="100" t="s">
        <v>20</v>
      </c>
      <c r="P63" s="61"/>
      <c r="Q63" s="100" t="s">
        <v>24</v>
      </c>
      <c r="R63" s="59"/>
      <c r="S63" s="100" t="s">
        <v>25</v>
      </c>
      <c r="T63" s="62"/>
      <c r="U63" s="100" t="s">
        <v>67</v>
      </c>
      <c r="V63" s="136"/>
      <c r="W63" s="102" t="s">
        <v>50</v>
      </c>
      <c r="X63" s="63"/>
      <c r="Y63" s="103" t="s">
        <v>51</v>
      </c>
      <c r="Z63" s="64"/>
      <c r="AA63" s="115" t="str">
        <f t="shared" si="1"/>
        <v/>
      </c>
    </row>
    <row r="64" spans="1:27" x14ac:dyDescent="0.2">
      <c r="A64" s="74">
        <f t="shared" si="0"/>
        <v>35</v>
      </c>
      <c r="B64" s="96" t="s">
        <v>8</v>
      </c>
      <c r="C64" s="185"/>
      <c r="D64" s="185"/>
      <c r="E64" s="96" t="s">
        <v>9</v>
      </c>
      <c r="F64" s="185"/>
      <c r="G64" s="185"/>
      <c r="H64" s="96" t="s">
        <v>48</v>
      </c>
      <c r="I64" s="185"/>
      <c r="J64" s="185"/>
      <c r="K64" s="96" t="s">
        <v>45</v>
      </c>
      <c r="L64" s="53"/>
      <c r="M64" s="97" t="s">
        <v>46</v>
      </c>
      <c r="N64" s="54"/>
      <c r="O64" s="96" t="s">
        <v>20</v>
      </c>
      <c r="P64" s="55"/>
      <c r="Q64" s="96" t="s">
        <v>24</v>
      </c>
      <c r="R64" s="53"/>
      <c r="S64" s="96" t="s">
        <v>25</v>
      </c>
      <c r="T64" s="56"/>
      <c r="U64" s="96" t="s">
        <v>67</v>
      </c>
      <c r="V64" s="135"/>
      <c r="W64" s="104" t="s">
        <v>50</v>
      </c>
      <c r="X64" s="57"/>
      <c r="Y64" s="105" t="s">
        <v>51</v>
      </c>
      <c r="Z64" s="58"/>
      <c r="AA64" s="115" t="str">
        <f t="shared" si="1"/>
        <v/>
      </c>
    </row>
    <row r="65" spans="1:27" x14ac:dyDescent="0.2">
      <c r="A65" s="74">
        <f t="shared" si="0"/>
        <v>36</v>
      </c>
      <c r="B65" s="100" t="s">
        <v>8</v>
      </c>
      <c r="C65" s="184"/>
      <c r="D65" s="184"/>
      <c r="E65" s="100" t="s">
        <v>9</v>
      </c>
      <c r="F65" s="184"/>
      <c r="G65" s="184"/>
      <c r="H65" s="100" t="s">
        <v>48</v>
      </c>
      <c r="I65" s="184"/>
      <c r="J65" s="184"/>
      <c r="K65" s="100" t="s">
        <v>45</v>
      </c>
      <c r="L65" s="59"/>
      <c r="M65" s="101" t="s">
        <v>46</v>
      </c>
      <c r="N65" s="60"/>
      <c r="O65" s="100" t="s">
        <v>20</v>
      </c>
      <c r="P65" s="61"/>
      <c r="Q65" s="100" t="s">
        <v>24</v>
      </c>
      <c r="R65" s="59"/>
      <c r="S65" s="100" t="s">
        <v>25</v>
      </c>
      <c r="T65" s="62"/>
      <c r="U65" s="100" t="s">
        <v>67</v>
      </c>
      <c r="V65" s="136"/>
      <c r="W65" s="102" t="s">
        <v>50</v>
      </c>
      <c r="X65" s="63"/>
      <c r="Y65" s="103" t="s">
        <v>51</v>
      </c>
      <c r="Z65" s="64"/>
      <c r="AA65" s="115" t="str">
        <f t="shared" si="1"/>
        <v/>
      </c>
    </row>
    <row r="66" spans="1:27" x14ac:dyDescent="0.2">
      <c r="A66" s="74">
        <f t="shared" si="0"/>
        <v>37</v>
      </c>
      <c r="B66" s="96" t="s">
        <v>8</v>
      </c>
      <c r="C66" s="185"/>
      <c r="D66" s="185"/>
      <c r="E66" s="96" t="s">
        <v>9</v>
      </c>
      <c r="F66" s="185"/>
      <c r="G66" s="185"/>
      <c r="H66" s="96" t="s">
        <v>48</v>
      </c>
      <c r="I66" s="185"/>
      <c r="J66" s="185"/>
      <c r="K66" s="96" t="s">
        <v>45</v>
      </c>
      <c r="L66" s="53"/>
      <c r="M66" s="97" t="s">
        <v>46</v>
      </c>
      <c r="N66" s="54"/>
      <c r="O66" s="96" t="s">
        <v>20</v>
      </c>
      <c r="P66" s="55"/>
      <c r="Q66" s="96" t="s">
        <v>24</v>
      </c>
      <c r="R66" s="53"/>
      <c r="S66" s="96" t="s">
        <v>25</v>
      </c>
      <c r="T66" s="56"/>
      <c r="U66" s="96" t="s">
        <v>67</v>
      </c>
      <c r="V66" s="135"/>
      <c r="W66" s="104" t="s">
        <v>50</v>
      </c>
      <c r="X66" s="57"/>
      <c r="Y66" s="105" t="s">
        <v>51</v>
      </c>
      <c r="Z66" s="58"/>
      <c r="AA66" s="115" t="str">
        <f t="shared" si="1"/>
        <v/>
      </c>
    </row>
    <row r="67" spans="1:27" x14ac:dyDescent="0.2">
      <c r="A67" s="74">
        <f t="shared" si="0"/>
        <v>38</v>
      </c>
      <c r="B67" s="100" t="s">
        <v>8</v>
      </c>
      <c r="C67" s="184"/>
      <c r="D67" s="184"/>
      <c r="E67" s="100" t="s">
        <v>9</v>
      </c>
      <c r="F67" s="184"/>
      <c r="G67" s="184"/>
      <c r="H67" s="100" t="s">
        <v>48</v>
      </c>
      <c r="I67" s="184"/>
      <c r="J67" s="184"/>
      <c r="K67" s="100" t="s">
        <v>45</v>
      </c>
      <c r="L67" s="59"/>
      <c r="M67" s="101" t="s">
        <v>46</v>
      </c>
      <c r="N67" s="60"/>
      <c r="O67" s="100" t="s">
        <v>20</v>
      </c>
      <c r="P67" s="61"/>
      <c r="Q67" s="100" t="s">
        <v>24</v>
      </c>
      <c r="R67" s="59"/>
      <c r="S67" s="100" t="s">
        <v>25</v>
      </c>
      <c r="T67" s="62"/>
      <c r="U67" s="100" t="s">
        <v>67</v>
      </c>
      <c r="V67" s="136"/>
      <c r="W67" s="102" t="s">
        <v>50</v>
      </c>
      <c r="X67" s="63"/>
      <c r="Y67" s="103" t="s">
        <v>51</v>
      </c>
      <c r="Z67" s="64"/>
      <c r="AA67" s="115" t="str">
        <f t="shared" si="1"/>
        <v/>
      </c>
    </row>
    <row r="68" spans="1:27" x14ac:dyDescent="0.2">
      <c r="A68" s="74">
        <f t="shared" si="0"/>
        <v>39</v>
      </c>
      <c r="B68" s="96" t="s">
        <v>8</v>
      </c>
      <c r="C68" s="185"/>
      <c r="D68" s="185"/>
      <c r="E68" s="96" t="s">
        <v>9</v>
      </c>
      <c r="F68" s="185"/>
      <c r="G68" s="185"/>
      <c r="H68" s="96" t="s">
        <v>48</v>
      </c>
      <c r="I68" s="185"/>
      <c r="J68" s="185"/>
      <c r="K68" s="96" t="s">
        <v>45</v>
      </c>
      <c r="L68" s="53"/>
      <c r="M68" s="97" t="s">
        <v>46</v>
      </c>
      <c r="N68" s="54"/>
      <c r="O68" s="96" t="s">
        <v>20</v>
      </c>
      <c r="P68" s="55"/>
      <c r="Q68" s="96" t="s">
        <v>24</v>
      </c>
      <c r="R68" s="53"/>
      <c r="S68" s="96" t="s">
        <v>25</v>
      </c>
      <c r="T68" s="56"/>
      <c r="U68" s="96" t="s">
        <v>67</v>
      </c>
      <c r="V68" s="135"/>
      <c r="W68" s="104" t="s">
        <v>50</v>
      </c>
      <c r="X68" s="57"/>
      <c r="Y68" s="105" t="s">
        <v>51</v>
      </c>
      <c r="Z68" s="58"/>
      <c r="AA68" s="115" t="str">
        <f t="shared" si="1"/>
        <v/>
      </c>
    </row>
    <row r="69" spans="1:27" x14ac:dyDescent="0.2">
      <c r="A69" s="74">
        <f t="shared" si="0"/>
        <v>40</v>
      </c>
      <c r="B69" s="100" t="s">
        <v>8</v>
      </c>
      <c r="C69" s="184"/>
      <c r="D69" s="184"/>
      <c r="E69" s="100" t="s">
        <v>9</v>
      </c>
      <c r="F69" s="184"/>
      <c r="G69" s="184"/>
      <c r="H69" s="100" t="s">
        <v>48</v>
      </c>
      <c r="I69" s="184"/>
      <c r="J69" s="184"/>
      <c r="K69" s="100" t="s">
        <v>45</v>
      </c>
      <c r="L69" s="59"/>
      <c r="M69" s="101" t="s">
        <v>46</v>
      </c>
      <c r="N69" s="60"/>
      <c r="O69" s="100" t="s">
        <v>20</v>
      </c>
      <c r="P69" s="61"/>
      <c r="Q69" s="100" t="s">
        <v>24</v>
      </c>
      <c r="R69" s="59"/>
      <c r="S69" s="100" t="s">
        <v>25</v>
      </c>
      <c r="T69" s="62"/>
      <c r="U69" s="100" t="s">
        <v>67</v>
      </c>
      <c r="V69" s="136"/>
      <c r="W69" s="102" t="s">
        <v>50</v>
      </c>
      <c r="X69" s="63"/>
      <c r="Y69" s="103" t="s">
        <v>51</v>
      </c>
      <c r="Z69" s="64"/>
      <c r="AA69" s="115" t="str">
        <f t="shared" si="1"/>
        <v/>
      </c>
    </row>
    <row r="70" spans="1:27" x14ac:dyDescent="0.2">
      <c r="A70" s="74">
        <f t="shared" si="0"/>
        <v>41</v>
      </c>
      <c r="B70" s="96" t="s">
        <v>8</v>
      </c>
      <c r="C70" s="185"/>
      <c r="D70" s="185"/>
      <c r="E70" s="96" t="s">
        <v>9</v>
      </c>
      <c r="F70" s="185"/>
      <c r="G70" s="185"/>
      <c r="H70" s="96" t="s">
        <v>48</v>
      </c>
      <c r="I70" s="185"/>
      <c r="J70" s="185"/>
      <c r="K70" s="96" t="s">
        <v>45</v>
      </c>
      <c r="L70" s="53"/>
      <c r="M70" s="97" t="s">
        <v>46</v>
      </c>
      <c r="N70" s="54"/>
      <c r="O70" s="96" t="s">
        <v>20</v>
      </c>
      <c r="P70" s="55"/>
      <c r="Q70" s="96" t="s">
        <v>24</v>
      </c>
      <c r="R70" s="53"/>
      <c r="S70" s="96" t="s">
        <v>25</v>
      </c>
      <c r="T70" s="56"/>
      <c r="U70" s="96" t="s">
        <v>67</v>
      </c>
      <c r="V70" s="135"/>
      <c r="W70" s="104" t="s">
        <v>50</v>
      </c>
      <c r="X70" s="57"/>
      <c r="Y70" s="105" t="s">
        <v>51</v>
      </c>
      <c r="Z70" s="58"/>
      <c r="AA70" s="115" t="str">
        <f t="shared" si="1"/>
        <v/>
      </c>
    </row>
    <row r="71" spans="1:27" x14ac:dyDescent="0.2">
      <c r="A71" s="74">
        <f t="shared" si="0"/>
        <v>42</v>
      </c>
      <c r="B71" s="100" t="s">
        <v>8</v>
      </c>
      <c r="C71" s="184"/>
      <c r="D71" s="184"/>
      <c r="E71" s="100" t="s">
        <v>9</v>
      </c>
      <c r="F71" s="184"/>
      <c r="G71" s="184"/>
      <c r="H71" s="100" t="s">
        <v>48</v>
      </c>
      <c r="I71" s="184"/>
      <c r="J71" s="184"/>
      <c r="K71" s="100" t="s">
        <v>45</v>
      </c>
      <c r="L71" s="59"/>
      <c r="M71" s="101" t="s">
        <v>46</v>
      </c>
      <c r="N71" s="60"/>
      <c r="O71" s="100" t="s">
        <v>20</v>
      </c>
      <c r="P71" s="61"/>
      <c r="Q71" s="100" t="s">
        <v>24</v>
      </c>
      <c r="R71" s="59"/>
      <c r="S71" s="100" t="s">
        <v>25</v>
      </c>
      <c r="T71" s="62"/>
      <c r="U71" s="100" t="s">
        <v>67</v>
      </c>
      <c r="V71" s="136"/>
      <c r="W71" s="102" t="s">
        <v>50</v>
      </c>
      <c r="X71" s="63"/>
      <c r="Y71" s="103" t="s">
        <v>51</v>
      </c>
      <c r="Z71" s="64"/>
      <c r="AA71" s="115" t="str">
        <f t="shared" si="1"/>
        <v/>
      </c>
    </row>
    <row r="72" spans="1:27" x14ac:dyDescent="0.2">
      <c r="A72" s="74">
        <f t="shared" si="0"/>
        <v>43</v>
      </c>
      <c r="B72" s="96" t="s">
        <v>8</v>
      </c>
      <c r="C72" s="185"/>
      <c r="D72" s="185"/>
      <c r="E72" s="96" t="s">
        <v>9</v>
      </c>
      <c r="F72" s="185"/>
      <c r="G72" s="185"/>
      <c r="H72" s="96" t="s">
        <v>48</v>
      </c>
      <c r="I72" s="185"/>
      <c r="J72" s="185"/>
      <c r="K72" s="96" t="s">
        <v>45</v>
      </c>
      <c r="L72" s="53"/>
      <c r="M72" s="97" t="s">
        <v>46</v>
      </c>
      <c r="N72" s="54"/>
      <c r="O72" s="96" t="s">
        <v>20</v>
      </c>
      <c r="P72" s="55"/>
      <c r="Q72" s="96" t="s">
        <v>24</v>
      </c>
      <c r="R72" s="53"/>
      <c r="S72" s="96" t="s">
        <v>25</v>
      </c>
      <c r="T72" s="56"/>
      <c r="U72" s="96" t="s">
        <v>67</v>
      </c>
      <c r="V72" s="135"/>
      <c r="W72" s="104" t="s">
        <v>50</v>
      </c>
      <c r="X72" s="57"/>
      <c r="Y72" s="105" t="s">
        <v>51</v>
      </c>
      <c r="Z72" s="58"/>
      <c r="AA72" s="115" t="str">
        <f t="shared" si="1"/>
        <v/>
      </c>
    </row>
    <row r="73" spans="1:27" x14ac:dyDescent="0.2">
      <c r="A73" s="74">
        <f t="shared" si="0"/>
        <v>44</v>
      </c>
      <c r="B73" s="100" t="s">
        <v>8</v>
      </c>
      <c r="C73" s="184"/>
      <c r="D73" s="184"/>
      <c r="E73" s="100" t="s">
        <v>9</v>
      </c>
      <c r="F73" s="184"/>
      <c r="G73" s="184"/>
      <c r="H73" s="100" t="s">
        <v>48</v>
      </c>
      <c r="I73" s="184"/>
      <c r="J73" s="184"/>
      <c r="K73" s="100" t="s">
        <v>45</v>
      </c>
      <c r="L73" s="59"/>
      <c r="M73" s="101" t="s">
        <v>46</v>
      </c>
      <c r="N73" s="60"/>
      <c r="O73" s="100" t="s">
        <v>20</v>
      </c>
      <c r="P73" s="61"/>
      <c r="Q73" s="100" t="s">
        <v>24</v>
      </c>
      <c r="R73" s="59"/>
      <c r="S73" s="100" t="s">
        <v>25</v>
      </c>
      <c r="T73" s="62"/>
      <c r="U73" s="100" t="s">
        <v>67</v>
      </c>
      <c r="V73" s="136"/>
      <c r="W73" s="102" t="s">
        <v>50</v>
      </c>
      <c r="X73" s="63"/>
      <c r="Y73" s="103" t="s">
        <v>51</v>
      </c>
      <c r="Z73" s="64"/>
      <c r="AA73" s="115" t="str">
        <f t="shared" si="1"/>
        <v/>
      </c>
    </row>
    <row r="74" spans="1:27" x14ac:dyDescent="0.2">
      <c r="A74" s="74">
        <f t="shared" si="0"/>
        <v>45</v>
      </c>
      <c r="B74" s="96" t="s">
        <v>8</v>
      </c>
      <c r="C74" s="185"/>
      <c r="D74" s="185"/>
      <c r="E74" s="96" t="s">
        <v>9</v>
      </c>
      <c r="F74" s="185"/>
      <c r="G74" s="185"/>
      <c r="H74" s="96" t="s">
        <v>48</v>
      </c>
      <c r="I74" s="185"/>
      <c r="J74" s="185"/>
      <c r="K74" s="96" t="s">
        <v>45</v>
      </c>
      <c r="L74" s="53"/>
      <c r="M74" s="97" t="s">
        <v>46</v>
      </c>
      <c r="N74" s="54"/>
      <c r="O74" s="96" t="s">
        <v>20</v>
      </c>
      <c r="P74" s="55"/>
      <c r="Q74" s="96" t="s">
        <v>24</v>
      </c>
      <c r="R74" s="53"/>
      <c r="S74" s="96" t="s">
        <v>25</v>
      </c>
      <c r="T74" s="56"/>
      <c r="U74" s="96" t="s">
        <v>67</v>
      </c>
      <c r="V74" s="135"/>
      <c r="W74" s="104" t="s">
        <v>50</v>
      </c>
      <c r="X74" s="57"/>
      <c r="Y74" s="105" t="s">
        <v>51</v>
      </c>
      <c r="Z74" s="58"/>
      <c r="AA74" s="115" t="str">
        <f t="shared" si="1"/>
        <v/>
      </c>
    </row>
    <row r="75" spans="1:27" x14ac:dyDescent="0.2">
      <c r="A75" s="74">
        <f t="shared" si="0"/>
        <v>46</v>
      </c>
      <c r="B75" s="100" t="s">
        <v>8</v>
      </c>
      <c r="C75" s="184"/>
      <c r="D75" s="184"/>
      <c r="E75" s="100" t="s">
        <v>9</v>
      </c>
      <c r="F75" s="184"/>
      <c r="G75" s="184"/>
      <c r="H75" s="100" t="s">
        <v>48</v>
      </c>
      <c r="I75" s="184"/>
      <c r="J75" s="184"/>
      <c r="K75" s="100" t="s">
        <v>45</v>
      </c>
      <c r="L75" s="59"/>
      <c r="M75" s="101" t="s">
        <v>46</v>
      </c>
      <c r="N75" s="60"/>
      <c r="O75" s="100" t="s">
        <v>20</v>
      </c>
      <c r="P75" s="61"/>
      <c r="Q75" s="100" t="s">
        <v>24</v>
      </c>
      <c r="R75" s="59"/>
      <c r="S75" s="100" t="s">
        <v>25</v>
      </c>
      <c r="T75" s="62"/>
      <c r="U75" s="100" t="s">
        <v>67</v>
      </c>
      <c r="V75" s="136"/>
      <c r="W75" s="102" t="s">
        <v>50</v>
      </c>
      <c r="X75" s="63"/>
      <c r="Y75" s="103" t="s">
        <v>51</v>
      </c>
      <c r="Z75" s="64"/>
      <c r="AA75" s="115" t="str">
        <f t="shared" si="1"/>
        <v/>
      </c>
    </row>
    <row r="76" spans="1:27" x14ac:dyDescent="0.2">
      <c r="A76" s="74">
        <f t="shared" si="0"/>
        <v>47</v>
      </c>
      <c r="B76" s="96" t="s">
        <v>8</v>
      </c>
      <c r="C76" s="185"/>
      <c r="D76" s="185"/>
      <c r="E76" s="96" t="s">
        <v>9</v>
      </c>
      <c r="F76" s="185"/>
      <c r="G76" s="185"/>
      <c r="H76" s="96" t="s">
        <v>48</v>
      </c>
      <c r="I76" s="185"/>
      <c r="J76" s="185"/>
      <c r="K76" s="96" t="s">
        <v>45</v>
      </c>
      <c r="L76" s="53"/>
      <c r="M76" s="97" t="s">
        <v>46</v>
      </c>
      <c r="N76" s="54"/>
      <c r="O76" s="96" t="s">
        <v>20</v>
      </c>
      <c r="P76" s="55"/>
      <c r="Q76" s="96" t="s">
        <v>24</v>
      </c>
      <c r="R76" s="53"/>
      <c r="S76" s="96" t="s">
        <v>25</v>
      </c>
      <c r="T76" s="56"/>
      <c r="U76" s="96" t="s">
        <v>67</v>
      </c>
      <c r="V76" s="135"/>
      <c r="W76" s="104" t="s">
        <v>50</v>
      </c>
      <c r="X76" s="57"/>
      <c r="Y76" s="105" t="s">
        <v>51</v>
      </c>
      <c r="Z76" s="58"/>
      <c r="AA76" s="115" t="str">
        <f t="shared" si="1"/>
        <v/>
      </c>
    </row>
    <row r="77" spans="1:27" x14ac:dyDescent="0.2">
      <c r="A77" s="74">
        <f t="shared" si="0"/>
        <v>48</v>
      </c>
      <c r="B77" s="100" t="s">
        <v>8</v>
      </c>
      <c r="C77" s="184"/>
      <c r="D77" s="184"/>
      <c r="E77" s="100" t="s">
        <v>9</v>
      </c>
      <c r="F77" s="184"/>
      <c r="G77" s="184"/>
      <c r="H77" s="100" t="s">
        <v>48</v>
      </c>
      <c r="I77" s="184"/>
      <c r="J77" s="184"/>
      <c r="K77" s="100" t="s">
        <v>45</v>
      </c>
      <c r="L77" s="59"/>
      <c r="M77" s="101" t="s">
        <v>46</v>
      </c>
      <c r="N77" s="60"/>
      <c r="O77" s="100" t="s">
        <v>20</v>
      </c>
      <c r="P77" s="61"/>
      <c r="Q77" s="100" t="s">
        <v>24</v>
      </c>
      <c r="R77" s="59"/>
      <c r="S77" s="100" t="s">
        <v>25</v>
      </c>
      <c r="T77" s="62"/>
      <c r="U77" s="100" t="s">
        <v>67</v>
      </c>
      <c r="V77" s="136"/>
      <c r="W77" s="102" t="s">
        <v>50</v>
      </c>
      <c r="X77" s="63"/>
      <c r="Y77" s="103" t="s">
        <v>51</v>
      </c>
      <c r="Z77" s="64"/>
      <c r="AA77" s="115" t="str">
        <f t="shared" si="1"/>
        <v/>
      </c>
    </row>
    <row r="78" spans="1:27" x14ac:dyDescent="0.2">
      <c r="A78" s="74">
        <f t="shared" si="0"/>
        <v>49</v>
      </c>
      <c r="B78" s="96" t="s">
        <v>8</v>
      </c>
      <c r="C78" s="185"/>
      <c r="D78" s="185"/>
      <c r="E78" s="96" t="s">
        <v>9</v>
      </c>
      <c r="F78" s="185"/>
      <c r="G78" s="185"/>
      <c r="H78" s="96" t="s">
        <v>48</v>
      </c>
      <c r="I78" s="185"/>
      <c r="J78" s="185"/>
      <c r="K78" s="96" t="s">
        <v>45</v>
      </c>
      <c r="L78" s="53"/>
      <c r="M78" s="97" t="s">
        <v>46</v>
      </c>
      <c r="N78" s="54"/>
      <c r="O78" s="96" t="s">
        <v>20</v>
      </c>
      <c r="P78" s="55"/>
      <c r="Q78" s="96" t="s">
        <v>24</v>
      </c>
      <c r="R78" s="53"/>
      <c r="S78" s="96" t="s">
        <v>25</v>
      </c>
      <c r="T78" s="56"/>
      <c r="U78" s="96" t="s">
        <v>67</v>
      </c>
      <c r="V78" s="135"/>
      <c r="W78" s="104" t="s">
        <v>50</v>
      </c>
      <c r="X78" s="57"/>
      <c r="Y78" s="105" t="s">
        <v>51</v>
      </c>
      <c r="Z78" s="58"/>
      <c r="AA78" s="115" t="str">
        <f t="shared" si="1"/>
        <v/>
      </c>
    </row>
    <row r="79" spans="1:27" x14ac:dyDescent="0.2">
      <c r="A79" s="74">
        <f t="shared" si="0"/>
        <v>50</v>
      </c>
      <c r="B79" s="100" t="s">
        <v>8</v>
      </c>
      <c r="C79" s="184"/>
      <c r="D79" s="184"/>
      <c r="E79" s="100" t="s">
        <v>9</v>
      </c>
      <c r="F79" s="184"/>
      <c r="G79" s="184"/>
      <c r="H79" s="100" t="s">
        <v>48</v>
      </c>
      <c r="I79" s="184"/>
      <c r="J79" s="184"/>
      <c r="K79" s="100" t="s">
        <v>45</v>
      </c>
      <c r="L79" s="59"/>
      <c r="M79" s="101" t="s">
        <v>46</v>
      </c>
      <c r="N79" s="60"/>
      <c r="O79" s="100" t="s">
        <v>20</v>
      </c>
      <c r="P79" s="61"/>
      <c r="Q79" s="100" t="s">
        <v>24</v>
      </c>
      <c r="R79" s="59"/>
      <c r="S79" s="100" t="s">
        <v>25</v>
      </c>
      <c r="T79" s="62"/>
      <c r="U79" s="100" t="s">
        <v>67</v>
      </c>
      <c r="V79" s="136"/>
      <c r="W79" s="102" t="s">
        <v>50</v>
      </c>
      <c r="X79" s="63"/>
      <c r="Y79" s="103" t="s">
        <v>51</v>
      </c>
      <c r="Z79" s="64"/>
      <c r="AA79" s="115" t="str">
        <f t="shared" si="1"/>
        <v/>
      </c>
    </row>
    <row r="80" spans="1:27" x14ac:dyDescent="0.2">
      <c r="A80" s="74">
        <f t="shared" si="0"/>
        <v>51</v>
      </c>
      <c r="B80" s="96" t="s">
        <v>8</v>
      </c>
      <c r="C80" s="185"/>
      <c r="D80" s="185"/>
      <c r="E80" s="96" t="s">
        <v>9</v>
      </c>
      <c r="F80" s="185"/>
      <c r="G80" s="185"/>
      <c r="H80" s="96" t="s">
        <v>48</v>
      </c>
      <c r="I80" s="185"/>
      <c r="J80" s="185"/>
      <c r="K80" s="96" t="s">
        <v>45</v>
      </c>
      <c r="L80" s="53"/>
      <c r="M80" s="97" t="s">
        <v>46</v>
      </c>
      <c r="N80" s="54"/>
      <c r="O80" s="96" t="s">
        <v>20</v>
      </c>
      <c r="P80" s="55"/>
      <c r="Q80" s="96" t="s">
        <v>24</v>
      </c>
      <c r="R80" s="53"/>
      <c r="S80" s="96" t="s">
        <v>25</v>
      </c>
      <c r="T80" s="56"/>
      <c r="U80" s="96" t="s">
        <v>67</v>
      </c>
      <c r="V80" s="135"/>
      <c r="W80" s="104" t="s">
        <v>50</v>
      </c>
      <c r="X80" s="57"/>
      <c r="Y80" s="105" t="s">
        <v>51</v>
      </c>
      <c r="Z80" s="58"/>
      <c r="AA80" s="115" t="str">
        <f t="shared" si="1"/>
        <v/>
      </c>
    </row>
    <row r="81" spans="1:27" x14ac:dyDescent="0.2">
      <c r="A81" s="74">
        <f t="shared" si="0"/>
        <v>52</v>
      </c>
      <c r="B81" s="100" t="s">
        <v>8</v>
      </c>
      <c r="C81" s="184"/>
      <c r="D81" s="184"/>
      <c r="E81" s="100" t="s">
        <v>9</v>
      </c>
      <c r="F81" s="184"/>
      <c r="G81" s="184"/>
      <c r="H81" s="100" t="s">
        <v>48</v>
      </c>
      <c r="I81" s="184"/>
      <c r="J81" s="184"/>
      <c r="K81" s="100" t="s">
        <v>45</v>
      </c>
      <c r="L81" s="59"/>
      <c r="M81" s="101" t="s">
        <v>46</v>
      </c>
      <c r="N81" s="60"/>
      <c r="O81" s="100" t="s">
        <v>20</v>
      </c>
      <c r="P81" s="61"/>
      <c r="Q81" s="100" t="s">
        <v>24</v>
      </c>
      <c r="R81" s="59"/>
      <c r="S81" s="100" t="s">
        <v>25</v>
      </c>
      <c r="T81" s="62"/>
      <c r="U81" s="100" t="s">
        <v>67</v>
      </c>
      <c r="V81" s="136"/>
      <c r="W81" s="102" t="s">
        <v>50</v>
      </c>
      <c r="X81" s="63"/>
      <c r="Y81" s="103" t="s">
        <v>51</v>
      </c>
      <c r="Z81" s="64"/>
      <c r="AA81" s="115" t="str">
        <f t="shared" si="1"/>
        <v/>
      </c>
    </row>
    <row r="82" spans="1:27" x14ac:dyDescent="0.2">
      <c r="A82" s="74">
        <f t="shared" si="0"/>
        <v>53</v>
      </c>
      <c r="B82" s="96" t="s">
        <v>8</v>
      </c>
      <c r="C82" s="185"/>
      <c r="D82" s="185"/>
      <c r="E82" s="96" t="s">
        <v>9</v>
      </c>
      <c r="F82" s="185"/>
      <c r="G82" s="185"/>
      <c r="H82" s="96" t="s">
        <v>48</v>
      </c>
      <c r="I82" s="185"/>
      <c r="J82" s="185"/>
      <c r="K82" s="96" t="s">
        <v>45</v>
      </c>
      <c r="L82" s="53"/>
      <c r="M82" s="97" t="s">
        <v>46</v>
      </c>
      <c r="N82" s="54"/>
      <c r="O82" s="96" t="s">
        <v>20</v>
      </c>
      <c r="P82" s="55"/>
      <c r="Q82" s="96" t="s">
        <v>24</v>
      </c>
      <c r="R82" s="53"/>
      <c r="S82" s="96" t="s">
        <v>25</v>
      </c>
      <c r="T82" s="56"/>
      <c r="U82" s="96" t="s">
        <v>67</v>
      </c>
      <c r="V82" s="135"/>
      <c r="W82" s="104" t="s">
        <v>50</v>
      </c>
      <c r="X82" s="57"/>
      <c r="Y82" s="105" t="s">
        <v>51</v>
      </c>
      <c r="Z82" s="58"/>
      <c r="AA82" s="115" t="str">
        <f t="shared" si="1"/>
        <v/>
      </c>
    </row>
    <row r="83" spans="1:27" x14ac:dyDescent="0.2">
      <c r="A83" s="74">
        <f t="shared" si="0"/>
        <v>54</v>
      </c>
      <c r="B83" s="100" t="s">
        <v>8</v>
      </c>
      <c r="C83" s="184"/>
      <c r="D83" s="184"/>
      <c r="E83" s="100" t="s">
        <v>9</v>
      </c>
      <c r="F83" s="184"/>
      <c r="G83" s="184"/>
      <c r="H83" s="100" t="s">
        <v>48</v>
      </c>
      <c r="I83" s="184"/>
      <c r="J83" s="184"/>
      <c r="K83" s="100" t="s">
        <v>45</v>
      </c>
      <c r="L83" s="59"/>
      <c r="M83" s="101" t="s">
        <v>46</v>
      </c>
      <c r="N83" s="60"/>
      <c r="O83" s="100" t="s">
        <v>20</v>
      </c>
      <c r="P83" s="61"/>
      <c r="Q83" s="100" t="s">
        <v>24</v>
      </c>
      <c r="R83" s="59"/>
      <c r="S83" s="100" t="s">
        <v>25</v>
      </c>
      <c r="T83" s="62"/>
      <c r="U83" s="100" t="s">
        <v>67</v>
      </c>
      <c r="V83" s="136"/>
      <c r="W83" s="102" t="s">
        <v>50</v>
      </c>
      <c r="X83" s="63"/>
      <c r="Y83" s="103" t="s">
        <v>51</v>
      </c>
      <c r="Z83" s="64"/>
      <c r="AA83" s="115" t="str">
        <f t="shared" si="1"/>
        <v/>
      </c>
    </row>
    <row r="84" spans="1:27" x14ac:dyDescent="0.2">
      <c r="A84" s="74">
        <f t="shared" si="0"/>
        <v>55</v>
      </c>
      <c r="B84" s="96" t="s">
        <v>8</v>
      </c>
      <c r="C84" s="185"/>
      <c r="D84" s="185"/>
      <c r="E84" s="96" t="s">
        <v>9</v>
      </c>
      <c r="F84" s="185"/>
      <c r="G84" s="185"/>
      <c r="H84" s="96" t="s">
        <v>48</v>
      </c>
      <c r="I84" s="185"/>
      <c r="J84" s="185"/>
      <c r="K84" s="96" t="s">
        <v>45</v>
      </c>
      <c r="L84" s="53"/>
      <c r="M84" s="97" t="s">
        <v>46</v>
      </c>
      <c r="N84" s="54"/>
      <c r="O84" s="96" t="s">
        <v>20</v>
      </c>
      <c r="P84" s="55"/>
      <c r="Q84" s="96" t="s">
        <v>24</v>
      </c>
      <c r="R84" s="53"/>
      <c r="S84" s="96" t="s">
        <v>25</v>
      </c>
      <c r="T84" s="56"/>
      <c r="U84" s="96" t="s">
        <v>67</v>
      </c>
      <c r="V84" s="135"/>
      <c r="W84" s="104" t="s">
        <v>50</v>
      </c>
      <c r="X84" s="57"/>
      <c r="Y84" s="105" t="s">
        <v>51</v>
      </c>
      <c r="Z84" s="58"/>
      <c r="AA84" s="115" t="str">
        <f t="shared" si="1"/>
        <v/>
      </c>
    </row>
    <row r="85" spans="1:27" x14ac:dyDescent="0.2">
      <c r="A85" s="74">
        <f t="shared" si="0"/>
        <v>56</v>
      </c>
      <c r="B85" s="100" t="s">
        <v>8</v>
      </c>
      <c r="C85" s="184"/>
      <c r="D85" s="184"/>
      <c r="E85" s="100" t="s">
        <v>9</v>
      </c>
      <c r="F85" s="184"/>
      <c r="G85" s="184"/>
      <c r="H85" s="100" t="s">
        <v>48</v>
      </c>
      <c r="I85" s="184"/>
      <c r="J85" s="184"/>
      <c r="K85" s="100" t="s">
        <v>45</v>
      </c>
      <c r="L85" s="59"/>
      <c r="M85" s="101" t="s">
        <v>46</v>
      </c>
      <c r="N85" s="60"/>
      <c r="O85" s="100" t="s">
        <v>20</v>
      </c>
      <c r="P85" s="61"/>
      <c r="Q85" s="100" t="s">
        <v>24</v>
      </c>
      <c r="R85" s="59"/>
      <c r="S85" s="100" t="s">
        <v>25</v>
      </c>
      <c r="T85" s="62"/>
      <c r="U85" s="100" t="s">
        <v>67</v>
      </c>
      <c r="V85" s="136"/>
      <c r="W85" s="102" t="s">
        <v>50</v>
      </c>
      <c r="X85" s="63"/>
      <c r="Y85" s="103" t="s">
        <v>51</v>
      </c>
      <c r="Z85" s="64"/>
      <c r="AA85" s="115" t="str">
        <f t="shared" si="1"/>
        <v/>
      </c>
    </row>
    <row r="86" spans="1:27" x14ac:dyDescent="0.2">
      <c r="A86" s="74">
        <f t="shared" si="0"/>
        <v>57</v>
      </c>
      <c r="B86" s="96" t="s">
        <v>8</v>
      </c>
      <c r="C86" s="185"/>
      <c r="D86" s="185"/>
      <c r="E86" s="96" t="s">
        <v>9</v>
      </c>
      <c r="F86" s="185"/>
      <c r="G86" s="185"/>
      <c r="H86" s="96" t="s">
        <v>48</v>
      </c>
      <c r="I86" s="185"/>
      <c r="J86" s="185"/>
      <c r="K86" s="96" t="s">
        <v>45</v>
      </c>
      <c r="L86" s="53"/>
      <c r="M86" s="97" t="s">
        <v>46</v>
      </c>
      <c r="N86" s="54"/>
      <c r="O86" s="96" t="s">
        <v>20</v>
      </c>
      <c r="P86" s="55"/>
      <c r="Q86" s="96" t="s">
        <v>24</v>
      </c>
      <c r="R86" s="53"/>
      <c r="S86" s="96" t="s">
        <v>25</v>
      </c>
      <c r="T86" s="56"/>
      <c r="U86" s="96" t="s">
        <v>67</v>
      </c>
      <c r="V86" s="135"/>
      <c r="W86" s="104" t="s">
        <v>50</v>
      </c>
      <c r="X86" s="57"/>
      <c r="Y86" s="105" t="s">
        <v>51</v>
      </c>
      <c r="Z86" s="58"/>
      <c r="AA86" s="115" t="str">
        <f t="shared" si="1"/>
        <v/>
      </c>
    </row>
    <row r="87" spans="1:27" x14ac:dyDescent="0.2">
      <c r="A87" s="74">
        <f t="shared" si="0"/>
        <v>58</v>
      </c>
      <c r="B87" s="100" t="s">
        <v>8</v>
      </c>
      <c r="C87" s="184"/>
      <c r="D87" s="184"/>
      <c r="E87" s="100" t="s">
        <v>9</v>
      </c>
      <c r="F87" s="184"/>
      <c r="G87" s="184"/>
      <c r="H87" s="100" t="s">
        <v>48</v>
      </c>
      <c r="I87" s="184"/>
      <c r="J87" s="184"/>
      <c r="K87" s="100" t="s">
        <v>45</v>
      </c>
      <c r="L87" s="59"/>
      <c r="M87" s="101" t="s">
        <v>46</v>
      </c>
      <c r="N87" s="60"/>
      <c r="O87" s="100" t="s">
        <v>20</v>
      </c>
      <c r="P87" s="61"/>
      <c r="Q87" s="100" t="s">
        <v>24</v>
      </c>
      <c r="R87" s="59"/>
      <c r="S87" s="100" t="s">
        <v>25</v>
      </c>
      <c r="T87" s="62"/>
      <c r="U87" s="100" t="s">
        <v>67</v>
      </c>
      <c r="V87" s="136"/>
      <c r="W87" s="102" t="s">
        <v>50</v>
      </c>
      <c r="X87" s="63"/>
      <c r="Y87" s="103" t="s">
        <v>51</v>
      </c>
      <c r="Z87" s="64"/>
      <c r="AA87" s="115" t="str">
        <f t="shared" si="1"/>
        <v/>
      </c>
    </row>
    <row r="88" spans="1:27" x14ac:dyDescent="0.2">
      <c r="A88" s="74">
        <f t="shared" si="0"/>
        <v>59</v>
      </c>
      <c r="B88" s="96" t="s">
        <v>8</v>
      </c>
      <c r="C88" s="185"/>
      <c r="D88" s="185"/>
      <c r="E88" s="96" t="s">
        <v>9</v>
      </c>
      <c r="F88" s="185"/>
      <c r="G88" s="185"/>
      <c r="H88" s="96" t="s">
        <v>48</v>
      </c>
      <c r="I88" s="185"/>
      <c r="J88" s="185"/>
      <c r="K88" s="96" t="s">
        <v>45</v>
      </c>
      <c r="L88" s="53"/>
      <c r="M88" s="97" t="s">
        <v>46</v>
      </c>
      <c r="N88" s="54"/>
      <c r="O88" s="96" t="s">
        <v>20</v>
      </c>
      <c r="P88" s="55"/>
      <c r="Q88" s="96" t="s">
        <v>24</v>
      </c>
      <c r="R88" s="53"/>
      <c r="S88" s="96" t="s">
        <v>25</v>
      </c>
      <c r="T88" s="56"/>
      <c r="U88" s="96" t="s">
        <v>67</v>
      </c>
      <c r="V88" s="135"/>
      <c r="W88" s="104" t="s">
        <v>50</v>
      </c>
      <c r="X88" s="57"/>
      <c r="Y88" s="105" t="s">
        <v>51</v>
      </c>
      <c r="Z88" s="58"/>
      <c r="AA88" s="115" t="str">
        <f t="shared" si="1"/>
        <v/>
      </c>
    </row>
    <row r="89" spans="1:27" x14ac:dyDescent="0.2">
      <c r="A89" s="74">
        <f t="shared" si="0"/>
        <v>60</v>
      </c>
      <c r="B89" s="100" t="s">
        <v>8</v>
      </c>
      <c r="C89" s="184"/>
      <c r="D89" s="184"/>
      <c r="E89" s="100" t="s">
        <v>9</v>
      </c>
      <c r="F89" s="184"/>
      <c r="G89" s="184"/>
      <c r="H89" s="100" t="s">
        <v>48</v>
      </c>
      <c r="I89" s="184"/>
      <c r="J89" s="184"/>
      <c r="K89" s="100" t="s">
        <v>45</v>
      </c>
      <c r="L89" s="59"/>
      <c r="M89" s="101" t="s">
        <v>46</v>
      </c>
      <c r="N89" s="60"/>
      <c r="O89" s="100" t="s">
        <v>20</v>
      </c>
      <c r="P89" s="61"/>
      <c r="Q89" s="100" t="s">
        <v>24</v>
      </c>
      <c r="R89" s="59"/>
      <c r="S89" s="100" t="s">
        <v>25</v>
      </c>
      <c r="T89" s="62"/>
      <c r="U89" s="100" t="s">
        <v>67</v>
      </c>
      <c r="V89" s="136"/>
      <c r="W89" s="102" t="s">
        <v>50</v>
      </c>
      <c r="X89" s="63"/>
      <c r="Y89" s="103" t="s">
        <v>51</v>
      </c>
      <c r="Z89" s="64"/>
      <c r="AA89" s="115" t="str">
        <f t="shared" si="1"/>
        <v/>
      </c>
    </row>
    <row r="90" spans="1:27" x14ac:dyDescent="0.2">
      <c r="A90" s="74">
        <f t="shared" si="0"/>
        <v>61</v>
      </c>
      <c r="B90" s="96" t="s">
        <v>8</v>
      </c>
      <c r="C90" s="185"/>
      <c r="D90" s="185"/>
      <c r="E90" s="96" t="s">
        <v>9</v>
      </c>
      <c r="F90" s="185"/>
      <c r="G90" s="185"/>
      <c r="H90" s="96" t="s">
        <v>48</v>
      </c>
      <c r="I90" s="185"/>
      <c r="J90" s="185"/>
      <c r="K90" s="96" t="s">
        <v>45</v>
      </c>
      <c r="L90" s="53"/>
      <c r="M90" s="97" t="s">
        <v>46</v>
      </c>
      <c r="N90" s="54"/>
      <c r="O90" s="96" t="s">
        <v>20</v>
      </c>
      <c r="P90" s="55"/>
      <c r="Q90" s="96" t="s">
        <v>24</v>
      </c>
      <c r="R90" s="53"/>
      <c r="S90" s="96" t="s">
        <v>25</v>
      </c>
      <c r="T90" s="56"/>
      <c r="U90" s="96" t="s">
        <v>67</v>
      </c>
      <c r="V90" s="135"/>
      <c r="W90" s="104" t="s">
        <v>50</v>
      </c>
      <c r="X90" s="57"/>
      <c r="Y90" s="105" t="s">
        <v>51</v>
      </c>
      <c r="Z90" s="58"/>
      <c r="AA90" s="115" t="str">
        <f t="shared" si="1"/>
        <v/>
      </c>
    </row>
    <row r="91" spans="1:27" x14ac:dyDescent="0.2">
      <c r="A91" s="74">
        <f t="shared" si="0"/>
        <v>62</v>
      </c>
      <c r="B91" s="100" t="s">
        <v>8</v>
      </c>
      <c r="C91" s="184"/>
      <c r="D91" s="184"/>
      <c r="E91" s="100" t="s">
        <v>9</v>
      </c>
      <c r="F91" s="184"/>
      <c r="G91" s="184"/>
      <c r="H91" s="100" t="s">
        <v>48</v>
      </c>
      <c r="I91" s="184"/>
      <c r="J91" s="184"/>
      <c r="K91" s="100" t="s">
        <v>45</v>
      </c>
      <c r="L91" s="59"/>
      <c r="M91" s="101" t="s">
        <v>46</v>
      </c>
      <c r="N91" s="60"/>
      <c r="O91" s="100" t="s">
        <v>20</v>
      </c>
      <c r="P91" s="61"/>
      <c r="Q91" s="100" t="s">
        <v>24</v>
      </c>
      <c r="R91" s="59"/>
      <c r="S91" s="100" t="s">
        <v>25</v>
      </c>
      <c r="T91" s="62"/>
      <c r="U91" s="100" t="s">
        <v>67</v>
      </c>
      <c r="V91" s="136"/>
      <c r="W91" s="102" t="s">
        <v>50</v>
      </c>
      <c r="X91" s="63"/>
      <c r="Y91" s="103" t="s">
        <v>51</v>
      </c>
      <c r="Z91" s="64"/>
      <c r="AA91" s="115" t="str">
        <f t="shared" si="1"/>
        <v/>
      </c>
    </row>
    <row r="92" spans="1:27" x14ac:dyDescent="0.2">
      <c r="A92" s="74">
        <f t="shared" si="0"/>
        <v>63</v>
      </c>
      <c r="B92" s="96" t="s">
        <v>8</v>
      </c>
      <c r="C92" s="185"/>
      <c r="D92" s="185"/>
      <c r="E92" s="96" t="s">
        <v>9</v>
      </c>
      <c r="F92" s="185"/>
      <c r="G92" s="185"/>
      <c r="H92" s="96" t="s">
        <v>48</v>
      </c>
      <c r="I92" s="185"/>
      <c r="J92" s="185"/>
      <c r="K92" s="96" t="s">
        <v>45</v>
      </c>
      <c r="L92" s="53"/>
      <c r="M92" s="97" t="s">
        <v>46</v>
      </c>
      <c r="N92" s="54"/>
      <c r="O92" s="96" t="s">
        <v>20</v>
      </c>
      <c r="P92" s="55"/>
      <c r="Q92" s="96" t="s">
        <v>24</v>
      </c>
      <c r="R92" s="53"/>
      <c r="S92" s="96" t="s">
        <v>25</v>
      </c>
      <c r="T92" s="56"/>
      <c r="U92" s="96" t="s">
        <v>67</v>
      </c>
      <c r="V92" s="135"/>
      <c r="W92" s="104" t="s">
        <v>50</v>
      </c>
      <c r="X92" s="57"/>
      <c r="Y92" s="105" t="s">
        <v>51</v>
      </c>
      <c r="Z92" s="58"/>
      <c r="AA92" s="115" t="str">
        <f t="shared" si="1"/>
        <v/>
      </c>
    </row>
    <row r="93" spans="1:27" x14ac:dyDescent="0.2">
      <c r="A93" s="74">
        <f t="shared" si="0"/>
        <v>64</v>
      </c>
      <c r="B93" s="100" t="s">
        <v>8</v>
      </c>
      <c r="C93" s="184"/>
      <c r="D93" s="184"/>
      <c r="E93" s="100" t="s">
        <v>9</v>
      </c>
      <c r="F93" s="184"/>
      <c r="G93" s="184"/>
      <c r="H93" s="100" t="s">
        <v>48</v>
      </c>
      <c r="I93" s="184"/>
      <c r="J93" s="184"/>
      <c r="K93" s="100" t="s">
        <v>45</v>
      </c>
      <c r="L93" s="59"/>
      <c r="M93" s="101" t="s">
        <v>46</v>
      </c>
      <c r="N93" s="60"/>
      <c r="O93" s="100" t="s">
        <v>20</v>
      </c>
      <c r="P93" s="61"/>
      <c r="Q93" s="100" t="s">
        <v>24</v>
      </c>
      <c r="R93" s="59"/>
      <c r="S93" s="100" t="s">
        <v>25</v>
      </c>
      <c r="T93" s="62"/>
      <c r="U93" s="100" t="s">
        <v>67</v>
      </c>
      <c r="V93" s="136"/>
      <c r="W93" s="102" t="s">
        <v>50</v>
      </c>
      <c r="X93" s="63"/>
      <c r="Y93" s="103" t="s">
        <v>51</v>
      </c>
      <c r="Z93" s="64"/>
      <c r="AA93" s="115" t="str">
        <f t="shared" si="1"/>
        <v/>
      </c>
    </row>
    <row r="94" spans="1:27" x14ac:dyDescent="0.2">
      <c r="A94" s="74">
        <f t="shared" si="0"/>
        <v>65</v>
      </c>
      <c r="B94" s="96" t="s">
        <v>8</v>
      </c>
      <c r="C94" s="185"/>
      <c r="D94" s="185"/>
      <c r="E94" s="96" t="s">
        <v>9</v>
      </c>
      <c r="F94" s="185"/>
      <c r="G94" s="185"/>
      <c r="H94" s="96" t="s">
        <v>48</v>
      </c>
      <c r="I94" s="185"/>
      <c r="J94" s="185"/>
      <c r="K94" s="96" t="s">
        <v>45</v>
      </c>
      <c r="L94" s="53"/>
      <c r="M94" s="97" t="s">
        <v>46</v>
      </c>
      <c r="N94" s="54"/>
      <c r="O94" s="96" t="s">
        <v>20</v>
      </c>
      <c r="P94" s="55"/>
      <c r="Q94" s="96" t="s">
        <v>24</v>
      </c>
      <c r="R94" s="53"/>
      <c r="S94" s="96" t="s">
        <v>25</v>
      </c>
      <c r="T94" s="56"/>
      <c r="U94" s="96" t="s">
        <v>67</v>
      </c>
      <c r="V94" s="135"/>
      <c r="W94" s="104" t="s">
        <v>50</v>
      </c>
      <c r="X94" s="57"/>
      <c r="Y94" s="105" t="s">
        <v>51</v>
      </c>
      <c r="Z94" s="58"/>
      <c r="AA94" s="115" t="str">
        <f t="shared" si="1"/>
        <v/>
      </c>
    </row>
    <row r="95" spans="1:27" x14ac:dyDescent="0.2">
      <c r="A95" s="74">
        <f t="shared" ref="A95:A158" si="2">IF(B95="","",(ROW(B95)-29))</f>
        <v>66</v>
      </c>
      <c r="B95" s="100" t="s">
        <v>8</v>
      </c>
      <c r="C95" s="184"/>
      <c r="D95" s="184"/>
      <c r="E95" s="100" t="s">
        <v>9</v>
      </c>
      <c r="F95" s="184"/>
      <c r="G95" s="184"/>
      <c r="H95" s="100" t="s">
        <v>48</v>
      </c>
      <c r="I95" s="184"/>
      <c r="J95" s="184"/>
      <c r="K95" s="100" t="s">
        <v>45</v>
      </c>
      <c r="L95" s="59"/>
      <c r="M95" s="101" t="s">
        <v>46</v>
      </c>
      <c r="N95" s="60"/>
      <c r="O95" s="100" t="s">
        <v>20</v>
      </c>
      <c r="P95" s="61"/>
      <c r="Q95" s="100" t="s">
        <v>24</v>
      </c>
      <c r="R95" s="59"/>
      <c r="S95" s="100" t="s">
        <v>25</v>
      </c>
      <c r="T95" s="62"/>
      <c r="U95" s="100" t="s">
        <v>67</v>
      </c>
      <c r="V95" s="136"/>
      <c r="W95" s="102" t="s">
        <v>50</v>
      </c>
      <c r="X95" s="63"/>
      <c r="Y95" s="103" t="s">
        <v>51</v>
      </c>
      <c r="Z95" s="64"/>
      <c r="AA95" s="115" t="str">
        <f t="shared" ref="AA95:AA158" si="3">IF(AND(X95=3,Z95&gt;0),"ACHTUNG: Wenn 3 Lagertage deklariert werden, dann können nicht zusätzlich einzelne Sportstunden subventioniert werden!","")</f>
        <v/>
      </c>
    </row>
    <row r="96" spans="1:27" x14ac:dyDescent="0.2">
      <c r="A96" s="74">
        <f t="shared" si="2"/>
        <v>67</v>
      </c>
      <c r="B96" s="96" t="s">
        <v>8</v>
      </c>
      <c r="C96" s="185"/>
      <c r="D96" s="185"/>
      <c r="E96" s="96" t="s">
        <v>9</v>
      </c>
      <c r="F96" s="185"/>
      <c r="G96" s="185"/>
      <c r="H96" s="96" t="s">
        <v>48</v>
      </c>
      <c r="I96" s="185"/>
      <c r="J96" s="185"/>
      <c r="K96" s="96" t="s">
        <v>45</v>
      </c>
      <c r="L96" s="53"/>
      <c r="M96" s="97" t="s">
        <v>46</v>
      </c>
      <c r="N96" s="54"/>
      <c r="O96" s="96" t="s">
        <v>20</v>
      </c>
      <c r="P96" s="55"/>
      <c r="Q96" s="96" t="s">
        <v>24</v>
      </c>
      <c r="R96" s="53"/>
      <c r="S96" s="96" t="s">
        <v>25</v>
      </c>
      <c r="T96" s="56"/>
      <c r="U96" s="96" t="s">
        <v>67</v>
      </c>
      <c r="V96" s="135"/>
      <c r="W96" s="104" t="s">
        <v>50</v>
      </c>
      <c r="X96" s="57"/>
      <c r="Y96" s="105" t="s">
        <v>51</v>
      </c>
      <c r="Z96" s="58"/>
      <c r="AA96" s="115" t="str">
        <f t="shared" si="3"/>
        <v/>
      </c>
    </row>
    <row r="97" spans="1:27" x14ac:dyDescent="0.2">
      <c r="A97" s="74">
        <f t="shared" si="2"/>
        <v>68</v>
      </c>
      <c r="B97" s="100" t="s">
        <v>8</v>
      </c>
      <c r="C97" s="184"/>
      <c r="D97" s="184"/>
      <c r="E97" s="100" t="s">
        <v>9</v>
      </c>
      <c r="F97" s="184"/>
      <c r="G97" s="184"/>
      <c r="H97" s="100" t="s">
        <v>48</v>
      </c>
      <c r="I97" s="184"/>
      <c r="J97" s="184"/>
      <c r="K97" s="100" t="s">
        <v>45</v>
      </c>
      <c r="L97" s="59"/>
      <c r="M97" s="101" t="s">
        <v>46</v>
      </c>
      <c r="N97" s="60"/>
      <c r="O97" s="100" t="s">
        <v>20</v>
      </c>
      <c r="P97" s="61"/>
      <c r="Q97" s="100" t="s">
        <v>24</v>
      </c>
      <c r="R97" s="59"/>
      <c r="S97" s="100" t="s">
        <v>25</v>
      </c>
      <c r="T97" s="62"/>
      <c r="U97" s="100" t="s">
        <v>67</v>
      </c>
      <c r="V97" s="136"/>
      <c r="W97" s="102" t="s">
        <v>50</v>
      </c>
      <c r="X97" s="63"/>
      <c r="Y97" s="103" t="s">
        <v>51</v>
      </c>
      <c r="Z97" s="64"/>
      <c r="AA97" s="115" t="str">
        <f t="shared" si="3"/>
        <v/>
      </c>
    </row>
    <row r="98" spans="1:27" x14ac:dyDescent="0.2">
      <c r="A98" s="74">
        <f t="shared" si="2"/>
        <v>69</v>
      </c>
      <c r="B98" s="96" t="s">
        <v>8</v>
      </c>
      <c r="C98" s="185"/>
      <c r="D98" s="185"/>
      <c r="E98" s="96" t="s">
        <v>9</v>
      </c>
      <c r="F98" s="185"/>
      <c r="G98" s="185"/>
      <c r="H98" s="96" t="s">
        <v>48</v>
      </c>
      <c r="I98" s="185"/>
      <c r="J98" s="185"/>
      <c r="K98" s="96" t="s">
        <v>45</v>
      </c>
      <c r="L98" s="53"/>
      <c r="M98" s="97" t="s">
        <v>46</v>
      </c>
      <c r="N98" s="54"/>
      <c r="O98" s="96" t="s">
        <v>20</v>
      </c>
      <c r="P98" s="55"/>
      <c r="Q98" s="96" t="s">
        <v>24</v>
      </c>
      <c r="R98" s="53"/>
      <c r="S98" s="96" t="s">
        <v>25</v>
      </c>
      <c r="T98" s="56"/>
      <c r="U98" s="96" t="s">
        <v>67</v>
      </c>
      <c r="V98" s="135"/>
      <c r="W98" s="104" t="s">
        <v>50</v>
      </c>
      <c r="X98" s="57"/>
      <c r="Y98" s="105" t="s">
        <v>51</v>
      </c>
      <c r="Z98" s="58"/>
      <c r="AA98" s="115" t="str">
        <f t="shared" si="3"/>
        <v/>
      </c>
    </row>
    <row r="99" spans="1:27" x14ac:dyDescent="0.2">
      <c r="A99" s="74">
        <f t="shared" si="2"/>
        <v>70</v>
      </c>
      <c r="B99" s="100" t="s">
        <v>8</v>
      </c>
      <c r="C99" s="184"/>
      <c r="D99" s="184"/>
      <c r="E99" s="100" t="s">
        <v>9</v>
      </c>
      <c r="F99" s="184"/>
      <c r="G99" s="184"/>
      <c r="H99" s="100" t="s">
        <v>48</v>
      </c>
      <c r="I99" s="184"/>
      <c r="J99" s="184"/>
      <c r="K99" s="100" t="s">
        <v>45</v>
      </c>
      <c r="L99" s="59"/>
      <c r="M99" s="101" t="s">
        <v>46</v>
      </c>
      <c r="N99" s="60"/>
      <c r="O99" s="100" t="s">
        <v>20</v>
      </c>
      <c r="P99" s="61"/>
      <c r="Q99" s="100" t="s">
        <v>24</v>
      </c>
      <c r="R99" s="59"/>
      <c r="S99" s="100" t="s">
        <v>25</v>
      </c>
      <c r="T99" s="62"/>
      <c r="U99" s="100" t="s">
        <v>67</v>
      </c>
      <c r="V99" s="136"/>
      <c r="W99" s="102" t="s">
        <v>50</v>
      </c>
      <c r="X99" s="63"/>
      <c r="Y99" s="103" t="s">
        <v>51</v>
      </c>
      <c r="Z99" s="64"/>
      <c r="AA99" s="115" t="str">
        <f t="shared" si="3"/>
        <v/>
      </c>
    </row>
    <row r="100" spans="1:27" x14ac:dyDescent="0.2">
      <c r="A100" s="74">
        <f t="shared" si="2"/>
        <v>71</v>
      </c>
      <c r="B100" s="96" t="s">
        <v>8</v>
      </c>
      <c r="C100" s="185"/>
      <c r="D100" s="185"/>
      <c r="E100" s="96" t="s">
        <v>9</v>
      </c>
      <c r="F100" s="185"/>
      <c r="G100" s="185"/>
      <c r="H100" s="96" t="s">
        <v>48</v>
      </c>
      <c r="I100" s="185"/>
      <c r="J100" s="185"/>
      <c r="K100" s="96" t="s">
        <v>45</v>
      </c>
      <c r="L100" s="53"/>
      <c r="M100" s="97" t="s">
        <v>46</v>
      </c>
      <c r="N100" s="54"/>
      <c r="O100" s="96" t="s">
        <v>20</v>
      </c>
      <c r="P100" s="55"/>
      <c r="Q100" s="96" t="s">
        <v>24</v>
      </c>
      <c r="R100" s="53"/>
      <c r="S100" s="96" t="s">
        <v>25</v>
      </c>
      <c r="T100" s="56"/>
      <c r="U100" s="96" t="s">
        <v>67</v>
      </c>
      <c r="V100" s="135"/>
      <c r="W100" s="104" t="s">
        <v>50</v>
      </c>
      <c r="X100" s="57"/>
      <c r="Y100" s="105" t="s">
        <v>51</v>
      </c>
      <c r="Z100" s="58"/>
      <c r="AA100" s="115" t="str">
        <f t="shared" si="3"/>
        <v/>
      </c>
    </row>
    <row r="101" spans="1:27" x14ac:dyDescent="0.2">
      <c r="A101" s="74">
        <f t="shared" si="2"/>
        <v>72</v>
      </c>
      <c r="B101" s="100" t="s">
        <v>8</v>
      </c>
      <c r="C101" s="184"/>
      <c r="D101" s="184"/>
      <c r="E101" s="100" t="s">
        <v>9</v>
      </c>
      <c r="F101" s="184"/>
      <c r="G101" s="184"/>
      <c r="H101" s="100" t="s">
        <v>48</v>
      </c>
      <c r="I101" s="184"/>
      <c r="J101" s="184"/>
      <c r="K101" s="100" t="s">
        <v>45</v>
      </c>
      <c r="L101" s="59"/>
      <c r="M101" s="101" t="s">
        <v>46</v>
      </c>
      <c r="N101" s="60"/>
      <c r="O101" s="100" t="s">
        <v>20</v>
      </c>
      <c r="P101" s="61"/>
      <c r="Q101" s="100" t="s">
        <v>24</v>
      </c>
      <c r="R101" s="59"/>
      <c r="S101" s="100" t="s">
        <v>25</v>
      </c>
      <c r="T101" s="62"/>
      <c r="U101" s="100" t="s">
        <v>67</v>
      </c>
      <c r="V101" s="136"/>
      <c r="W101" s="102" t="s">
        <v>50</v>
      </c>
      <c r="X101" s="63"/>
      <c r="Y101" s="103" t="s">
        <v>51</v>
      </c>
      <c r="Z101" s="64"/>
      <c r="AA101" s="115" t="str">
        <f t="shared" si="3"/>
        <v/>
      </c>
    </row>
    <row r="102" spans="1:27" x14ac:dyDescent="0.2">
      <c r="A102" s="74">
        <f t="shared" si="2"/>
        <v>73</v>
      </c>
      <c r="B102" s="96" t="s">
        <v>8</v>
      </c>
      <c r="C102" s="185"/>
      <c r="D102" s="185"/>
      <c r="E102" s="96" t="s">
        <v>9</v>
      </c>
      <c r="F102" s="185"/>
      <c r="G102" s="185"/>
      <c r="H102" s="96" t="s">
        <v>48</v>
      </c>
      <c r="I102" s="185"/>
      <c r="J102" s="185"/>
      <c r="K102" s="96" t="s">
        <v>45</v>
      </c>
      <c r="L102" s="53"/>
      <c r="M102" s="97" t="s">
        <v>46</v>
      </c>
      <c r="N102" s="54"/>
      <c r="O102" s="96" t="s">
        <v>20</v>
      </c>
      <c r="P102" s="55"/>
      <c r="Q102" s="96" t="s">
        <v>24</v>
      </c>
      <c r="R102" s="53"/>
      <c r="S102" s="96" t="s">
        <v>25</v>
      </c>
      <c r="T102" s="56"/>
      <c r="U102" s="96" t="s">
        <v>67</v>
      </c>
      <c r="V102" s="135"/>
      <c r="W102" s="104" t="s">
        <v>50</v>
      </c>
      <c r="X102" s="57"/>
      <c r="Y102" s="105" t="s">
        <v>51</v>
      </c>
      <c r="Z102" s="58"/>
      <c r="AA102" s="115" t="str">
        <f t="shared" si="3"/>
        <v/>
      </c>
    </row>
    <row r="103" spans="1:27" x14ac:dyDescent="0.2">
      <c r="A103" s="74">
        <f t="shared" si="2"/>
        <v>74</v>
      </c>
      <c r="B103" s="100" t="s">
        <v>8</v>
      </c>
      <c r="C103" s="184"/>
      <c r="D103" s="184"/>
      <c r="E103" s="100" t="s">
        <v>9</v>
      </c>
      <c r="F103" s="184"/>
      <c r="G103" s="184"/>
      <c r="H103" s="100" t="s">
        <v>48</v>
      </c>
      <c r="I103" s="184"/>
      <c r="J103" s="184"/>
      <c r="K103" s="100" t="s">
        <v>45</v>
      </c>
      <c r="L103" s="59"/>
      <c r="M103" s="101" t="s">
        <v>46</v>
      </c>
      <c r="N103" s="60"/>
      <c r="O103" s="100" t="s">
        <v>20</v>
      </c>
      <c r="P103" s="61"/>
      <c r="Q103" s="100" t="s">
        <v>24</v>
      </c>
      <c r="R103" s="59"/>
      <c r="S103" s="100" t="s">
        <v>25</v>
      </c>
      <c r="T103" s="62"/>
      <c r="U103" s="100" t="s">
        <v>67</v>
      </c>
      <c r="V103" s="136"/>
      <c r="W103" s="102" t="s">
        <v>50</v>
      </c>
      <c r="X103" s="63"/>
      <c r="Y103" s="103" t="s">
        <v>51</v>
      </c>
      <c r="Z103" s="64"/>
      <c r="AA103" s="115" t="str">
        <f t="shared" si="3"/>
        <v/>
      </c>
    </row>
    <row r="104" spans="1:27" x14ac:dyDescent="0.2">
      <c r="A104" s="74">
        <f t="shared" si="2"/>
        <v>75</v>
      </c>
      <c r="B104" s="96" t="s">
        <v>8</v>
      </c>
      <c r="C104" s="185"/>
      <c r="D104" s="185"/>
      <c r="E104" s="96" t="s">
        <v>9</v>
      </c>
      <c r="F104" s="185"/>
      <c r="G104" s="185"/>
      <c r="H104" s="96" t="s">
        <v>48</v>
      </c>
      <c r="I104" s="185"/>
      <c r="J104" s="185"/>
      <c r="K104" s="96" t="s">
        <v>45</v>
      </c>
      <c r="L104" s="53"/>
      <c r="M104" s="97" t="s">
        <v>46</v>
      </c>
      <c r="N104" s="54"/>
      <c r="O104" s="96" t="s">
        <v>20</v>
      </c>
      <c r="P104" s="55"/>
      <c r="Q104" s="96" t="s">
        <v>24</v>
      </c>
      <c r="R104" s="53"/>
      <c r="S104" s="96" t="s">
        <v>25</v>
      </c>
      <c r="T104" s="56"/>
      <c r="U104" s="96" t="s">
        <v>67</v>
      </c>
      <c r="V104" s="135"/>
      <c r="W104" s="104" t="s">
        <v>50</v>
      </c>
      <c r="X104" s="57"/>
      <c r="Y104" s="105" t="s">
        <v>51</v>
      </c>
      <c r="Z104" s="58"/>
      <c r="AA104" s="115" t="str">
        <f t="shared" si="3"/>
        <v/>
      </c>
    </row>
    <row r="105" spans="1:27" x14ac:dyDescent="0.2">
      <c r="A105" s="74">
        <f t="shared" si="2"/>
        <v>76</v>
      </c>
      <c r="B105" s="100" t="s">
        <v>8</v>
      </c>
      <c r="C105" s="184"/>
      <c r="D105" s="184"/>
      <c r="E105" s="100" t="s">
        <v>9</v>
      </c>
      <c r="F105" s="184"/>
      <c r="G105" s="184"/>
      <c r="H105" s="100" t="s">
        <v>48</v>
      </c>
      <c r="I105" s="184"/>
      <c r="J105" s="184"/>
      <c r="K105" s="100" t="s">
        <v>45</v>
      </c>
      <c r="L105" s="59"/>
      <c r="M105" s="101" t="s">
        <v>46</v>
      </c>
      <c r="N105" s="60"/>
      <c r="O105" s="100" t="s">
        <v>20</v>
      </c>
      <c r="P105" s="61"/>
      <c r="Q105" s="100" t="s">
        <v>24</v>
      </c>
      <c r="R105" s="59"/>
      <c r="S105" s="100" t="s">
        <v>25</v>
      </c>
      <c r="T105" s="62"/>
      <c r="U105" s="100" t="s">
        <v>67</v>
      </c>
      <c r="V105" s="136"/>
      <c r="W105" s="102" t="s">
        <v>50</v>
      </c>
      <c r="X105" s="63"/>
      <c r="Y105" s="103" t="s">
        <v>51</v>
      </c>
      <c r="Z105" s="64"/>
      <c r="AA105" s="115" t="str">
        <f t="shared" si="3"/>
        <v/>
      </c>
    </row>
    <row r="106" spans="1:27" x14ac:dyDescent="0.2">
      <c r="A106" s="74">
        <f t="shared" si="2"/>
        <v>77</v>
      </c>
      <c r="B106" s="96" t="s">
        <v>8</v>
      </c>
      <c r="C106" s="185"/>
      <c r="D106" s="185"/>
      <c r="E106" s="96" t="s">
        <v>9</v>
      </c>
      <c r="F106" s="185"/>
      <c r="G106" s="185"/>
      <c r="H106" s="96" t="s">
        <v>48</v>
      </c>
      <c r="I106" s="185"/>
      <c r="J106" s="185"/>
      <c r="K106" s="96" t="s">
        <v>45</v>
      </c>
      <c r="L106" s="53"/>
      <c r="M106" s="97" t="s">
        <v>46</v>
      </c>
      <c r="N106" s="54"/>
      <c r="O106" s="96" t="s">
        <v>20</v>
      </c>
      <c r="P106" s="55"/>
      <c r="Q106" s="96" t="s">
        <v>24</v>
      </c>
      <c r="R106" s="53"/>
      <c r="S106" s="96" t="s">
        <v>25</v>
      </c>
      <c r="T106" s="56"/>
      <c r="U106" s="96" t="s">
        <v>67</v>
      </c>
      <c r="V106" s="135"/>
      <c r="W106" s="104" t="s">
        <v>50</v>
      </c>
      <c r="X106" s="57"/>
      <c r="Y106" s="105" t="s">
        <v>51</v>
      </c>
      <c r="Z106" s="58"/>
      <c r="AA106" s="115" t="str">
        <f t="shared" si="3"/>
        <v/>
      </c>
    </row>
    <row r="107" spans="1:27" x14ac:dyDescent="0.2">
      <c r="A107" s="74">
        <f t="shared" si="2"/>
        <v>78</v>
      </c>
      <c r="B107" s="100" t="s">
        <v>8</v>
      </c>
      <c r="C107" s="184"/>
      <c r="D107" s="184"/>
      <c r="E107" s="100" t="s">
        <v>9</v>
      </c>
      <c r="F107" s="184"/>
      <c r="G107" s="184"/>
      <c r="H107" s="100" t="s">
        <v>48</v>
      </c>
      <c r="I107" s="184"/>
      <c r="J107" s="184"/>
      <c r="K107" s="100" t="s">
        <v>45</v>
      </c>
      <c r="L107" s="59"/>
      <c r="M107" s="101" t="s">
        <v>46</v>
      </c>
      <c r="N107" s="60"/>
      <c r="O107" s="100" t="s">
        <v>20</v>
      </c>
      <c r="P107" s="61"/>
      <c r="Q107" s="100" t="s">
        <v>24</v>
      </c>
      <c r="R107" s="59"/>
      <c r="S107" s="100" t="s">
        <v>25</v>
      </c>
      <c r="T107" s="62"/>
      <c r="U107" s="100" t="s">
        <v>67</v>
      </c>
      <c r="V107" s="136"/>
      <c r="W107" s="102" t="s">
        <v>50</v>
      </c>
      <c r="X107" s="63"/>
      <c r="Y107" s="103" t="s">
        <v>51</v>
      </c>
      <c r="Z107" s="64"/>
      <c r="AA107" s="115" t="str">
        <f t="shared" si="3"/>
        <v/>
      </c>
    </row>
    <row r="108" spans="1:27" x14ac:dyDescent="0.2">
      <c r="A108" s="74">
        <f t="shared" si="2"/>
        <v>79</v>
      </c>
      <c r="B108" s="96" t="s">
        <v>8</v>
      </c>
      <c r="C108" s="185"/>
      <c r="D108" s="185"/>
      <c r="E108" s="96" t="s">
        <v>9</v>
      </c>
      <c r="F108" s="185"/>
      <c r="G108" s="185"/>
      <c r="H108" s="96" t="s">
        <v>48</v>
      </c>
      <c r="I108" s="185"/>
      <c r="J108" s="185"/>
      <c r="K108" s="96" t="s">
        <v>45</v>
      </c>
      <c r="L108" s="53"/>
      <c r="M108" s="97" t="s">
        <v>46</v>
      </c>
      <c r="N108" s="54"/>
      <c r="O108" s="96" t="s">
        <v>20</v>
      </c>
      <c r="P108" s="55"/>
      <c r="Q108" s="96" t="s">
        <v>24</v>
      </c>
      <c r="R108" s="53"/>
      <c r="S108" s="96" t="s">
        <v>25</v>
      </c>
      <c r="T108" s="56"/>
      <c r="U108" s="96" t="s">
        <v>67</v>
      </c>
      <c r="V108" s="135"/>
      <c r="W108" s="104" t="s">
        <v>50</v>
      </c>
      <c r="X108" s="57"/>
      <c r="Y108" s="105" t="s">
        <v>51</v>
      </c>
      <c r="Z108" s="58"/>
      <c r="AA108" s="115" t="str">
        <f t="shared" si="3"/>
        <v/>
      </c>
    </row>
    <row r="109" spans="1:27" x14ac:dyDescent="0.2">
      <c r="A109" s="74">
        <f t="shared" si="2"/>
        <v>80</v>
      </c>
      <c r="B109" s="100" t="s">
        <v>8</v>
      </c>
      <c r="C109" s="184"/>
      <c r="D109" s="184"/>
      <c r="E109" s="100" t="s">
        <v>9</v>
      </c>
      <c r="F109" s="184"/>
      <c r="G109" s="184"/>
      <c r="H109" s="100" t="s">
        <v>48</v>
      </c>
      <c r="I109" s="184"/>
      <c r="J109" s="184"/>
      <c r="K109" s="100" t="s">
        <v>45</v>
      </c>
      <c r="L109" s="59"/>
      <c r="M109" s="101" t="s">
        <v>46</v>
      </c>
      <c r="N109" s="60"/>
      <c r="O109" s="100" t="s">
        <v>20</v>
      </c>
      <c r="P109" s="61"/>
      <c r="Q109" s="100" t="s">
        <v>24</v>
      </c>
      <c r="R109" s="59"/>
      <c r="S109" s="100" t="s">
        <v>25</v>
      </c>
      <c r="T109" s="62"/>
      <c r="U109" s="100" t="s">
        <v>67</v>
      </c>
      <c r="V109" s="136"/>
      <c r="W109" s="102" t="s">
        <v>50</v>
      </c>
      <c r="X109" s="63"/>
      <c r="Y109" s="103" t="s">
        <v>51</v>
      </c>
      <c r="Z109" s="64"/>
      <c r="AA109" s="115" t="str">
        <f t="shared" si="3"/>
        <v/>
      </c>
    </row>
    <row r="110" spans="1:27" x14ac:dyDescent="0.2">
      <c r="A110" s="74">
        <f t="shared" si="2"/>
        <v>81</v>
      </c>
      <c r="B110" s="96" t="s">
        <v>8</v>
      </c>
      <c r="C110" s="185"/>
      <c r="D110" s="185"/>
      <c r="E110" s="96" t="s">
        <v>9</v>
      </c>
      <c r="F110" s="185"/>
      <c r="G110" s="185"/>
      <c r="H110" s="96" t="s">
        <v>48</v>
      </c>
      <c r="I110" s="185"/>
      <c r="J110" s="185"/>
      <c r="K110" s="96" t="s">
        <v>45</v>
      </c>
      <c r="L110" s="53"/>
      <c r="M110" s="97" t="s">
        <v>46</v>
      </c>
      <c r="N110" s="54"/>
      <c r="O110" s="96" t="s">
        <v>20</v>
      </c>
      <c r="P110" s="55"/>
      <c r="Q110" s="96" t="s">
        <v>24</v>
      </c>
      <c r="R110" s="53"/>
      <c r="S110" s="96" t="s">
        <v>25</v>
      </c>
      <c r="T110" s="56"/>
      <c r="U110" s="96" t="s">
        <v>67</v>
      </c>
      <c r="V110" s="135"/>
      <c r="W110" s="104" t="s">
        <v>50</v>
      </c>
      <c r="X110" s="57"/>
      <c r="Y110" s="105" t="s">
        <v>51</v>
      </c>
      <c r="Z110" s="58"/>
      <c r="AA110" s="115" t="str">
        <f t="shared" si="3"/>
        <v/>
      </c>
    </row>
    <row r="111" spans="1:27" x14ac:dyDescent="0.2">
      <c r="A111" s="74">
        <f t="shared" si="2"/>
        <v>82</v>
      </c>
      <c r="B111" s="100" t="s">
        <v>8</v>
      </c>
      <c r="C111" s="184"/>
      <c r="D111" s="184"/>
      <c r="E111" s="100" t="s">
        <v>9</v>
      </c>
      <c r="F111" s="184"/>
      <c r="G111" s="184"/>
      <c r="H111" s="100" t="s">
        <v>48</v>
      </c>
      <c r="I111" s="184"/>
      <c r="J111" s="184"/>
      <c r="K111" s="100" t="s">
        <v>45</v>
      </c>
      <c r="L111" s="59"/>
      <c r="M111" s="101" t="s">
        <v>46</v>
      </c>
      <c r="N111" s="60"/>
      <c r="O111" s="100" t="s">
        <v>20</v>
      </c>
      <c r="P111" s="61"/>
      <c r="Q111" s="100" t="s">
        <v>24</v>
      </c>
      <c r="R111" s="59"/>
      <c r="S111" s="100" t="s">
        <v>25</v>
      </c>
      <c r="T111" s="62"/>
      <c r="U111" s="100" t="s">
        <v>67</v>
      </c>
      <c r="V111" s="136"/>
      <c r="W111" s="102" t="s">
        <v>50</v>
      </c>
      <c r="X111" s="63"/>
      <c r="Y111" s="103" t="s">
        <v>51</v>
      </c>
      <c r="Z111" s="64"/>
      <c r="AA111" s="115" t="str">
        <f t="shared" si="3"/>
        <v/>
      </c>
    </row>
    <row r="112" spans="1:27" x14ac:dyDescent="0.2">
      <c r="A112" s="74">
        <f t="shared" si="2"/>
        <v>83</v>
      </c>
      <c r="B112" s="96" t="s">
        <v>8</v>
      </c>
      <c r="C112" s="185"/>
      <c r="D112" s="185"/>
      <c r="E112" s="96" t="s">
        <v>9</v>
      </c>
      <c r="F112" s="185"/>
      <c r="G112" s="185"/>
      <c r="H112" s="96" t="s">
        <v>48</v>
      </c>
      <c r="I112" s="185"/>
      <c r="J112" s="185"/>
      <c r="K112" s="96" t="s">
        <v>45</v>
      </c>
      <c r="L112" s="53"/>
      <c r="M112" s="97" t="s">
        <v>46</v>
      </c>
      <c r="N112" s="54"/>
      <c r="O112" s="96" t="s">
        <v>20</v>
      </c>
      <c r="P112" s="55"/>
      <c r="Q112" s="96" t="s">
        <v>24</v>
      </c>
      <c r="R112" s="53"/>
      <c r="S112" s="96" t="s">
        <v>25</v>
      </c>
      <c r="T112" s="56"/>
      <c r="U112" s="96" t="s">
        <v>67</v>
      </c>
      <c r="V112" s="135"/>
      <c r="W112" s="104" t="s">
        <v>50</v>
      </c>
      <c r="X112" s="57"/>
      <c r="Y112" s="105" t="s">
        <v>51</v>
      </c>
      <c r="Z112" s="58"/>
      <c r="AA112" s="115" t="str">
        <f t="shared" si="3"/>
        <v/>
      </c>
    </row>
    <row r="113" spans="1:27" x14ac:dyDescent="0.2">
      <c r="A113" s="74">
        <f t="shared" si="2"/>
        <v>84</v>
      </c>
      <c r="B113" s="100" t="s">
        <v>8</v>
      </c>
      <c r="C113" s="184"/>
      <c r="D113" s="184"/>
      <c r="E113" s="100" t="s">
        <v>9</v>
      </c>
      <c r="F113" s="184"/>
      <c r="G113" s="184"/>
      <c r="H113" s="100" t="s">
        <v>48</v>
      </c>
      <c r="I113" s="184"/>
      <c r="J113" s="184"/>
      <c r="K113" s="100" t="s">
        <v>45</v>
      </c>
      <c r="L113" s="59"/>
      <c r="M113" s="101" t="s">
        <v>46</v>
      </c>
      <c r="N113" s="60"/>
      <c r="O113" s="100" t="s">
        <v>20</v>
      </c>
      <c r="P113" s="61"/>
      <c r="Q113" s="100" t="s">
        <v>24</v>
      </c>
      <c r="R113" s="59"/>
      <c r="S113" s="100" t="s">
        <v>25</v>
      </c>
      <c r="T113" s="62"/>
      <c r="U113" s="100" t="s">
        <v>67</v>
      </c>
      <c r="V113" s="136"/>
      <c r="W113" s="102" t="s">
        <v>50</v>
      </c>
      <c r="X113" s="63"/>
      <c r="Y113" s="103" t="s">
        <v>51</v>
      </c>
      <c r="Z113" s="64"/>
      <c r="AA113" s="115" t="str">
        <f t="shared" si="3"/>
        <v/>
      </c>
    </row>
    <row r="114" spans="1:27" x14ac:dyDescent="0.2">
      <c r="A114" s="74">
        <f t="shared" si="2"/>
        <v>85</v>
      </c>
      <c r="B114" s="96" t="s">
        <v>8</v>
      </c>
      <c r="C114" s="185"/>
      <c r="D114" s="185"/>
      <c r="E114" s="96" t="s">
        <v>9</v>
      </c>
      <c r="F114" s="185"/>
      <c r="G114" s="185"/>
      <c r="H114" s="96" t="s">
        <v>48</v>
      </c>
      <c r="I114" s="185"/>
      <c r="J114" s="185"/>
      <c r="K114" s="96" t="s">
        <v>45</v>
      </c>
      <c r="L114" s="53"/>
      <c r="M114" s="97" t="s">
        <v>46</v>
      </c>
      <c r="N114" s="54"/>
      <c r="O114" s="96" t="s">
        <v>20</v>
      </c>
      <c r="P114" s="55"/>
      <c r="Q114" s="96" t="s">
        <v>24</v>
      </c>
      <c r="R114" s="53"/>
      <c r="S114" s="96" t="s">
        <v>25</v>
      </c>
      <c r="T114" s="56"/>
      <c r="U114" s="96" t="s">
        <v>67</v>
      </c>
      <c r="V114" s="135"/>
      <c r="W114" s="104" t="s">
        <v>50</v>
      </c>
      <c r="X114" s="57"/>
      <c r="Y114" s="105" t="s">
        <v>51</v>
      </c>
      <c r="Z114" s="58"/>
      <c r="AA114" s="115" t="str">
        <f t="shared" si="3"/>
        <v/>
      </c>
    </row>
    <row r="115" spans="1:27" x14ac:dyDescent="0.2">
      <c r="A115" s="74">
        <f t="shared" si="2"/>
        <v>86</v>
      </c>
      <c r="B115" s="100" t="s">
        <v>8</v>
      </c>
      <c r="C115" s="184"/>
      <c r="D115" s="184"/>
      <c r="E115" s="100" t="s">
        <v>9</v>
      </c>
      <c r="F115" s="184"/>
      <c r="G115" s="184"/>
      <c r="H115" s="100" t="s">
        <v>48</v>
      </c>
      <c r="I115" s="184"/>
      <c r="J115" s="184"/>
      <c r="K115" s="100" t="s">
        <v>45</v>
      </c>
      <c r="L115" s="59"/>
      <c r="M115" s="101" t="s">
        <v>46</v>
      </c>
      <c r="N115" s="60"/>
      <c r="O115" s="100" t="s">
        <v>20</v>
      </c>
      <c r="P115" s="61"/>
      <c r="Q115" s="100" t="s">
        <v>24</v>
      </c>
      <c r="R115" s="59"/>
      <c r="S115" s="100" t="s">
        <v>25</v>
      </c>
      <c r="T115" s="62"/>
      <c r="U115" s="100" t="s">
        <v>67</v>
      </c>
      <c r="V115" s="136"/>
      <c r="W115" s="102" t="s">
        <v>50</v>
      </c>
      <c r="X115" s="63"/>
      <c r="Y115" s="103" t="s">
        <v>51</v>
      </c>
      <c r="Z115" s="64"/>
      <c r="AA115" s="115" t="str">
        <f t="shared" si="3"/>
        <v/>
      </c>
    </row>
    <row r="116" spans="1:27" x14ac:dyDescent="0.2">
      <c r="A116" s="74">
        <f t="shared" si="2"/>
        <v>87</v>
      </c>
      <c r="B116" s="96" t="s">
        <v>8</v>
      </c>
      <c r="C116" s="185"/>
      <c r="D116" s="185"/>
      <c r="E116" s="96" t="s">
        <v>9</v>
      </c>
      <c r="F116" s="185"/>
      <c r="G116" s="185"/>
      <c r="H116" s="96" t="s">
        <v>48</v>
      </c>
      <c r="I116" s="185"/>
      <c r="J116" s="185"/>
      <c r="K116" s="96" t="s">
        <v>45</v>
      </c>
      <c r="L116" s="53"/>
      <c r="M116" s="97" t="s">
        <v>46</v>
      </c>
      <c r="N116" s="54"/>
      <c r="O116" s="96" t="s">
        <v>20</v>
      </c>
      <c r="P116" s="55"/>
      <c r="Q116" s="96" t="s">
        <v>24</v>
      </c>
      <c r="R116" s="53"/>
      <c r="S116" s="96" t="s">
        <v>25</v>
      </c>
      <c r="T116" s="56"/>
      <c r="U116" s="96" t="s">
        <v>67</v>
      </c>
      <c r="V116" s="135"/>
      <c r="W116" s="104" t="s">
        <v>50</v>
      </c>
      <c r="X116" s="57"/>
      <c r="Y116" s="105" t="s">
        <v>51</v>
      </c>
      <c r="Z116" s="58"/>
      <c r="AA116" s="115" t="str">
        <f t="shared" si="3"/>
        <v/>
      </c>
    </row>
    <row r="117" spans="1:27" x14ac:dyDescent="0.2">
      <c r="A117" s="74">
        <f t="shared" si="2"/>
        <v>88</v>
      </c>
      <c r="B117" s="100" t="s">
        <v>8</v>
      </c>
      <c r="C117" s="184"/>
      <c r="D117" s="184"/>
      <c r="E117" s="100" t="s">
        <v>9</v>
      </c>
      <c r="F117" s="184"/>
      <c r="G117" s="184"/>
      <c r="H117" s="100" t="s">
        <v>48</v>
      </c>
      <c r="I117" s="184"/>
      <c r="J117" s="184"/>
      <c r="K117" s="100" t="s">
        <v>45</v>
      </c>
      <c r="L117" s="59"/>
      <c r="M117" s="101" t="s">
        <v>46</v>
      </c>
      <c r="N117" s="60"/>
      <c r="O117" s="100" t="s">
        <v>20</v>
      </c>
      <c r="P117" s="61"/>
      <c r="Q117" s="100" t="s">
        <v>24</v>
      </c>
      <c r="R117" s="59"/>
      <c r="S117" s="100" t="s">
        <v>25</v>
      </c>
      <c r="T117" s="62"/>
      <c r="U117" s="100" t="s">
        <v>67</v>
      </c>
      <c r="V117" s="136"/>
      <c r="W117" s="102" t="s">
        <v>50</v>
      </c>
      <c r="X117" s="63"/>
      <c r="Y117" s="103" t="s">
        <v>51</v>
      </c>
      <c r="Z117" s="64"/>
      <c r="AA117" s="115" t="str">
        <f t="shared" si="3"/>
        <v/>
      </c>
    </row>
    <row r="118" spans="1:27" x14ac:dyDescent="0.2">
      <c r="A118" s="74">
        <f t="shared" si="2"/>
        <v>89</v>
      </c>
      <c r="B118" s="96" t="s">
        <v>8</v>
      </c>
      <c r="C118" s="185"/>
      <c r="D118" s="185"/>
      <c r="E118" s="96" t="s">
        <v>9</v>
      </c>
      <c r="F118" s="185"/>
      <c r="G118" s="185"/>
      <c r="H118" s="96" t="s">
        <v>48</v>
      </c>
      <c r="I118" s="185"/>
      <c r="J118" s="185"/>
      <c r="K118" s="96" t="s">
        <v>45</v>
      </c>
      <c r="L118" s="53"/>
      <c r="M118" s="97" t="s">
        <v>46</v>
      </c>
      <c r="N118" s="54"/>
      <c r="O118" s="96" t="s">
        <v>20</v>
      </c>
      <c r="P118" s="55"/>
      <c r="Q118" s="96" t="s">
        <v>24</v>
      </c>
      <c r="R118" s="53"/>
      <c r="S118" s="96" t="s">
        <v>25</v>
      </c>
      <c r="T118" s="56"/>
      <c r="U118" s="96" t="s">
        <v>67</v>
      </c>
      <c r="V118" s="135"/>
      <c r="W118" s="104" t="s">
        <v>50</v>
      </c>
      <c r="X118" s="57"/>
      <c r="Y118" s="105" t="s">
        <v>51</v>
      </c>
      <c r="Z118" s="58"/>
      <c r="AA118" s="115" t="str">
        <f t="shared" si="3"/>
        <v/>
      </c>
    </row>
    <row r="119" spans="1:27" x14ac:dyDescent="0.2">
      <c r="A119" s="74">
        <f t="shared" si="2"/>
        <v>90</v>
      </c>
      <c r="B119" s="100" t="s">
        <v>8</v>
      </c>
      <c r="C119" s="184"/>
      <c r="D119" s="184"/>
      <c r="E119" s="100" t="s">
        <v>9</v>
      </c>
      <c r="F119" s="184"/>
      <c r="G119" s="184"/>
      <c r="H119" s="100" t="s">
        <v>48</v>
      </c>
      <c r="I119" s="184"/>
      <c r="J119" s="184"/>
      <c r="K119" s="100" t="s">
        <v>45</v>
      </c>
      <c r="L119" s="59"/>
      <c r="M119" s="101" t="s">
        <v>46</v>
      </c>
      <c r="N119" s="60"/>
      <c r="O119" s="100" t="s">
        <v>20</v>
      </c>
      <c r="P119" s="61"/>
      <c r="Q119" s="100" t="s">
        <v>24</v>
      </c>
      <c r="R119" s="59"/>
      <c r="S119" s="100" t="s">
        <v>25</v>
      </c>
      <c r="T119" s="62"/>
      <c r="U119" s="100" t="s">
        <v>67</v>
      </c>
      <c r="V119" s="136"/>
      <c r="W119" s="102" t="s">
        <v>50</v>
      </c>
      <c r="X119" s="63"/>
      <c r="Y119" s="103" t="s">
        <v>51</v>
      </c>
      <c r="Z119" s="64"/>
      <c r="AA119" s="115" t="str">
        <f t="shared" si="3"/>
        <v/>
      </c>
    </row>
    <row r="120" spans="1:27" x14ac:dyDescent="0.2">
      <c r="A120" s="74">
        <f t="shared" si="2"/>
        <v>91</v>
      </c>
      <c r="B120" s="96" t="s">
        <v>8</v>
      </c>
      <c r="C120" s="185"/>
      <c r="D120" s="185"/>
      <c r="E120" s="96" t="s">
        <v>9</v>
      </c>
      <c r="F120" s="185"/>
      <c r="G120" s="185"/>
      <c r="H120" s="96" t="s">
        <v>48</v>
      </c>
      <c r="I120" s="185"/>
      <c r="J120" s="185"/>
      <c r="K120" s="96" t="s">
        <v>45</v>
      </c>
      <c r="L120" s="53"/>
      <c r="M120" s="97" t="s">
        <v>46</v>
      </c>
      <c r="N120" s="54"/>
      <c r="O120" s="96" t="s">
        <v>20</v>
      </c>
      <c r="P120" s="55"/>
      <c r="Q120" s="96" t="s">
        <v>24</v>
      </c>
      <c r="R120" s="53"/>
      <c r="S120" s="96" t="s">
        <v>25</v>
      </c>
      <c r="T120" s="56"/>
      <c r="U120" s="96" t="s">
        <v>67</v>
      </c>
      <c r="V120" s="135"/>
      <c r="W120" s="104" t="s">
        <v>50</v>
      </c>
      <c r="X120" s="57"/>
      <c r="Y120" s="105" t="s">
        <v>51</v>
      </c>
      <c r="Z120" s="58"/>
      <c r="AA120" s="115" t="str">
        <f t="shared" si="3"/>
        <v/>
      </c>
    </row>
    <row r="121" spans="1:27" x14ac:dyDescent="0.2">
      <c r="A121" s="74">
        <f t="shared" si="2"/>
        <v>92</v>
      </c>
      <c r="B121" s="100" t="s">
        <v>8</v>
      </c>
      <c r="C121" s="184"/>
      <c r="D121" s="184"/>
      <c r="E121" s="100" t="s">
        <v>9</v>
      </c>
      <c r="F121" s="184"/>
      <c r="G121" s="184"/>
      <c r="H121" s="100" t="s">
        <v>48</v>
      </c>
      <c r="I121" s="184"/>
      <c r="J121" s="184"/>
      <c r="K121" s="100" t="s">
        <v>45</v>
      </c>
      <c r="L121" s="59"/>
      <c r="M121" s="101" t="s">
        <v>46</v>
      </c>
      <c r="N121" s="60"/>
      <c r="O121" s="100" t="s">
        <v>20</v>
      </c>
      <c r="P121" s="61"/>
      <c r="Q121" s="100" t="s">
        <v>24</v>
      </c>
      <c r="R121" s="59"/>
      <c r="S121" s="100" t="s">
        <v>25</v>
      </c>
      <c r="T121" s="62"/>
      <c r="U121" s="100" t="s">
        <v>67</v>
      </c>
      <c r="V121" s="136"/>
      <c r="W121" s="102" t="s">
        <v>50</v>
      </c>
      <c r="X121" s="63"/>
      <c r="Y121" s="103" t="s">
        <v>51</v>
      </c>
      <c r="Z121" s="64"/>
      <c r="AA121" s="115" t="str">
        <f t="shared" si="3"/>
        <v/>
      </c>
    </row>
    <row r="122" spans="1:27" x14ac:dyDescent="0.2">
      <c r="A122" s="74">
        <f t="shared" si="2"/>
        <v>93</v>
      </c>
      <c r="B122" s="96" t="s">
        <v>8</v>
      </c>
      <c r="C122" s="185"/>
      <c r="D122" s="185"/>
      <c r="E122" s="96" t="s">
        <v>9</v>
      </c>
      <c r="F122" s="185"/>
      <c r="G122" s="185"/>
      <c r="H122" s="96" t="s">
        <v>48</v>
      </c>
      <c r="I122" s="185"/>
      <c r="J122" s="185"/>
      <c r="K122" s="96" t="s">
        <v>45</v>
      </c>
      <c r="L122" s="53"/>
      <c r="M122" s="97" t="s">
        <v>46</v>
      </c>
      <c r="N122" s="54"/>
      <c r="O122" s="96" t="s">
        <v>20</v>
      </c>
      <c r="P122" s="55"/>
      <c r="Q122" s="96" t="s">
        <v>24</v>
      </c>
      <c r="R122" s="53"/>
      <c r="S122" s="96" t="s">
        <v>25</v>
      </c>
      <c r="T122" s="56"/>
      <c r="U122" s="96" t="s">
        <v>67</v>
      </c>
      <c r="V122" s="135"/>
      <c r="W122" s="104" t="s">
        <v>50</v>
      </c>
      <c r="X122" s="57"/>
      <c r="Y122" s="105" t="s">
        <v>51</v>
      </c>
      <c r="Z122" s="58"/>
      <c r="AA122" s="115" t="str">
        <f t="shared" si="3"/>
        <v/>
      </c>
    </row>
    <row r="123" spans="1:27" x14ac:dyDescent="0.2">
      <c r="A123" s="74">
        <f t="shared" si="2"/>
        <v>94</v>
      </c>
      <c r="B123" s="100" t="s">
        <v>8</v>
      </c>
      <c r="C123" s="184"/>
      <c r="D123" s="184"/>
      <c r="E123" s="100" t="s">
        <v>9</v>
      </c>
      <c r="F123" s="184"/>
      <c r="G123" s="184"/>
      <c r="H123" s="100" t="s">
        <v>48</v>
      </c>
      <c r="I123" s="184"/>
      <c r="J123" s="184"/>
      <c r="K123" s="100" t="s">
        <v>45</v>
      </c>
      <c r="L123" s="59"/>
      <c r="M123" s="101" t="s">
        <v>46</v>
      </c>
      <c r="N123" s="60"/>
      <c r="O123" s="100" t="s">
        <v>20</v>
      </c>
      <c r="P123" s="61"/>
      <c r="Q123" s="100" t="s">
        <v>24</v>
      </c>
      <c r="R123" s="59"/>
      <c r="S123" s="100" t="s">
        <v>25</v>
      </c>
      <c r="T123" s="62"/>
      <c r="U123" s="100" t="s">
        <v>67</v>
      </c>
      <c r="V123" s="136"/>
      <c r="W123" s="102" t="s">
        <v>50</v>
      </c>
      <c r="X123" s="63"/>
      <c r="Y123" s="103" t="s">
        <v>51</v>
      </c>
      <c r="Z123" s="64"/>
      <c r="AA123" s="115" t="str">
        <f t="shared" si="3"/>
        <v/>
      </c>
    </row>
    <row r="124" spans="1:27" x14ac:dyDescent="0.2">
      <c r="A124" s="74">
        <f t="shared" si="2"/>
        <v>95</v>
      </c>
      <c r="B124" s="96" t="s">
        <v>8</v>
      </c>
      <c r="C124" s="185"/>
      <c r="D124" s="185"/>
      <c r="E124" s="96" t="s">
        <v>9</v>
      </c>
      <c r="F124" s="185"/>
      <c r="G124" s="185"/>
      <c r="H124" s="96" t="s">
        <v>48</v>
      </c>
      <c r="I124" s="185"/>
      <c r="J124" s="185"/>
      <c r="K124" s="96" t="s">
        <v>45</v>
      </c>
      <c r="L124" s="53"/>
      <c r="M124" s="97" t="s">
        <v>46</v>
      </c>
      <c r="N124" s="54"/>
      <c r="O124" s="96" t="s">
        <v>20</v>
      </c>
      <c r="P124" s="55"/>
      <c r="Q124" s="96" t="s">
        <v>24</v>
      </c>
      <c r="R124" s="53"/>
      <c r="S124" s="96" t="s">
        <v>25</v>
      </c>
      <c r="T124" s="56"/>
      <c r="U124" s="96" t="s">
        <v>67</v>
      </c>
      <c r="V124" s="135"/>
      <c r="W124" s="104" t="s">
        <v>50</v>
      </c>
      <c r="X124" s="57"/>
      <c r="Y124" s="105" t="s">
        <v>51</v>
      </c>
      <c r="Z124" s="58"/>
      <c r="AA124" s="115" t="str">
        <f t="shared" si="3"/>
        <v/>
      </c>
    </row>
    <row r="125" spans="1:27" x14ac:dyDescent="0.2">
      <c r="A125" s="74">
        <f t="shared" si="2"/>
        <v>96</v>
      </c>
      <c r="B125" s="100" t="s">
        <v>8</v>
      </c>
      <c r="C125" s="184"/>
      <c r="D125" s="184"/>
      <c r="E125" s="100" t="s">
        <v>9</v>
      </c>
      <c r="F125" s="184"/>
      <c r="G125" s="184"/>
      <c r="H125" s="100" t="s">
        <v>48</v>
      </c>
      <c r="I125" s="184"/>
      <c r="J125" s="184"/>
      <c r="K125" s="100" t="s">
        <v>45</v>
      </c>
      <c r="L125" s="59"/>
      <c r="M125" s="101" t="s">
        <v>46</v>
      </c>
      <c r="N125" s="60"/>
      <c r="O125" s="100" t="s">
        <v>20</v>
      </c>
      <c r="P125" s="61"/>
      <c r="Q125" s="100" t="s">
        <v>24</v>
      </c>
      <c r="R125" s="59"/>
      <c r="S125" s="100" t="s">
        <v>25</v>
      </c>
      <c r="T125" s="62"/>
      <c r="U125" s="100" t="s">
        <v>67</v>
      </c>
      <c r="V125" s="136"/>
      <c r="W125" s="102" t="s">
        <v>50</v>
      </c>
      <c r="X125" s="63"/>
      <c r="Y125" s="103" t="s">
        <v>51</v>
      </c>
      <c r="Z125" s="64"/>
      <c r="AA125" s="115" t="str">
        <f t="shared" si="3"/>
        <v/>
      </c>
    </row>
    <row r="126" spans="1:27" x14ac:dyDescent="0.2">
      <c r="A126" s="74">
        <f t="shared" si="2"/>
        <v>97</v>
      </c>
      <c r="B126" s="96" t="s">
        <v>8</v>
      </c>
      <c r="C126" s="185"/>
      <c r="D126" s="185"/>
      <c r="E126" s="96" t="s">
        <v>9</v>
      </c>
      <c r="F126" s="185"/>
      <c r="G126" s="185"/>
      <c r="H126" s="96" t="s">
        <v>48</v>
      </c>
      <c r="I126" s="185"/>
      <c r="J126" s="185"/>
      <c r="K126" s="96" t="s">
        <v>45</v>
      </c>
      <c r="L126" s="53"/>
      <c r="M126" s="97" t="s">
        <v>46</v>
      </c>
      <c r="N126" s="54"/>
      <c r="O126" s="96" t="s">
        <v>20</v>
      </c>
      <c r="P126" s="55"/>
      <c r="Q126" s="96" t="s">
        <v>24</v>
      </c>
      <c r="R126" s="53"/>
      <c r="S126" s="96" t="s">
        <v>25</v>
      </c>
      <c r="T126" s="56"/>
      <c r="U126" s="96" t="s">
        <v>67</v>
      </c>
      <c r="V126" s="135"/>
      <c r="W126" s="104" t="s">
        <v>50</v>
      </c>
      <c r="X126" s="57"/>
      <c r="Y126" s="105" t="s">
        <v>51</v>
      </c>
      <c r="Z126" s="58"/>
      <c r="AA126" s="115" t="str">
        <f t="shared" si="3"/>
        <v/>
      </c>
    </row>
    <row r="127" spans="1:27" x14ac:dyDescent="0.2">
      <c r="A127" s="74">
        <f t="shared" si="2"/>
        <v>98</v>
      </c>
      <c r="B127" s="100" t="s">
        <v>8</v>
      </c>
      <c r="C127" s="184"/>
      <c r="D127" s="184"/>
      <c r="E127" s="100" t="s">
        <v>9</v>
      </c>
      <c r="F127" s="184"/>
      <c r="G127" s="184"/>
      <c r="H127" s="100" t="s">
        <v>48</v>
      </c>
      <c r="I127" s="184"/>
      <c r="J127" s="184"/>
      <c r="K127" s="100" t="s">
        <v>45</v>
      </c>
      <c r="L127" s="59"/>
      <c r="M127" s="101" t="s">
        <v>46</v>
      </c>
      <c r="N127" s="60"/>
      <c r="O127" s="100" t="s">
        <v>20</v>
      </c>
      <c r="P127" s="61"/>
      <c r="Q127" s="100" t="s">
        <v>24</v>
      </c>
      <c r="R127" s="59"/>
      <c r="S127" s="100" t="s">
        <v>25</v>
      </c>
      <c r="T127" s="62"/>
      <c r="U127" s="100" t="s">
        <v>67</v>
      </c>
      <c r="V127" s="136"/>
      <c r="W127" s="102" t="s">
        <v>50</v>
      </c>
      <c r="X127" s="63"/>
      <c r="Y127" s="103" t="s">
        <v>51</v>
      </c>
      <c r="Z127" s="64"/>
      <c r="AA127" s="115" t="str">
        <f t="shared" si="3"/>
        <v/>
      </c>
    </row>
    <row r="128" spans="1:27" x14ac:dyDescent="0.2">
      <c r="A128" s="74">
        <f t="shared" si="2"/>
        <v>99</v>
      </c>
      <c r="B128" s="96" t="s">
        <v>8</v>
      </c>
      <c r="C128" s="185"/>
      <c r="D128" s="185"/>
      <c r="E128" s="96" t="s">
        <v>9</v>
      </c>
      <c r="F128" s="185"/>
      <c r="G128" s="185"/>
      <c r="H128" s="96" t="s">
        <v>48</v>
      </c>
      <c r="I128" s="185"/>
      <c r="J128" s="185"/>
      <c r="K128" s="96" t="s">
        <v>45</v>
      </c>
      <c r="L128" s="53"/>
      <c r="M128" s="97" t="s">
        <v>46</v>
      </c>
      <c r="N128" s="54"/>
      <c r="O128" s="96" t="s">
        <v>20</v>
      </c>
      <c r="P128" s="55"/>
      <c r="Q128" s="96" t="s">
        <v>24</v>
      </c>
      <c r="R128" s="53"/>
      <c r="S128" s="96" t="s">
        <v>25</v>
      </c>
      <c r="T128" s="56"/>
      <c r="U128" s="96" t="s">
        <v>67</v>
      </c>
      <c r="V128" s="135"/>
      <c r="W128" s="104" t="s">
        <v>50</v>
      </c>
      <c r="X128" s="57"/>
      <c r="Y128" s="105" t="s">
        <v>51</v>
      </c>
      <c r="Z128" s="58"/>
      <c r="AA128" s="115" t="str">
        <f t="shared" si="3"/>
        <v/>
      </c>
    </row>
    <row r="129" spans="1:27" x14ac:dyDescent="0.2">
      <c r="A129" s="74">
        <f t="shared" si="2"/>
        <v>100</v>
      </c>
      <c r="B129" s="100" t="s">
        <v>8</v>
      </c>
      <c r="C129" s="184"/>
      <c r="D129" s="184"/>
      <c r="E129" s="100" t="s">
        <v>9</v>
      </c>
      <c r="F129" s="184"/>
      <c r="G129" s="184"/>
      <c r="H129" s="100" t="s">
        <v>48</v>
      </c>
      <c r="I129" s="184"/>
      <c r="J129" s="184"/>
      <c r="K129" s="100" t="s">
        <v>45</v>
      </c>
      <c r="L129" s="59"/>
      <c r="M129" s="101" t="s">
        <v>46</v>
      </c>
      <c r="N129" s="60"/>
      <c r="O129" s="100" t="s">
        <v>20</v>
      </c>
      <c r="P129" s="61"/>
      <c r="Q129" s="100" t="s">
        <v>24</v>
      </c>
      <c r="R129" s="59"/>
      <c r="S129" s="100" t="s">
        <v>25</v>
      </c>
      <c r="T129" s="62"/>
      <c r="U129" s="100" t="s">
        <v>67</v>
      </c>
      <c r="V129" s="136"/>
      <c r="W129" s="102" t="s">
        <v>50</v>
      </c>
      <c r="X129" s="63"/>
      <c r="Y129" s="103" t="s">
        <v>51</v>
      </c>
      <c r="Z129" s="64"/>
      <c r="AA129" s="115" t="str">
        <f t="shared" si="3"/>
        <v/>
      </c>
    </row>
    <row r="130" spans="1:27" x14ac:dyDescent="0.2">
      <c r="A130" s="74">
        <f t="shared" si="2"/>
        <v>101</v>
      </c>
      <c r="B130" s="96" t="s">
        <v>8</v>
      </c>
      <c r="C130" s="185"/>
      <c r="D130" s="185"/>
      <c r="E130" s="96" t="s">
        <v>9</v>
      </c>
      <c r="F130" s="185"/>
      <c r="G130" s="185"/>
      <c r="H130" s="96" t="s">
        <v>48</v>
      </c>
      <c r="I130" s="185"/>
      <c r="J130" s="185"/>
      <c r="K130" s="96" t="s">
        <v>45</v>
      </c>
      <c r="L130" s="53"/>
      <c r="M130" s="97" t="s">
        <v>46</v>
      </c>
      <c r="N130" s="54"/>
      <c r="O130" s="96" t="s">
        <v>20</v>
      </c>
      <c r="P130" s="55"/>
      <c r="Q130" s="96" t="s">
        <v>24</v>
      </c>
      <c r="R130" s="53"/>
      <c r="S130" s="96" t="s">
        <v>25</v>
      </c>
      <c r="T130" s="56"/>
      <c r="U130" s="96" t="s">
        <v>67</v>
      </c>
      <c r="V130" s="135"/>
      <c r="W130" s="104" t="s">
        <v>50</v>
      </c>
      <c r="X130" s="57"/>
      <c r="Y130" s="105" t="s">
        <v>51</v>
      </c>
      <c r="Z130" s="58"/>
      <c r="AA130" s="115" t="str">
        <f t="shared" si="3"/>
        <v/>
      </c>
    </row>
    <row r="131" spans="1:27" x14ac:dyDescent="0.2">
      <c r="A131" s="74">
        <f t="shared" si="2"/>
        <v>102</v>
      </c>
      <c r="B131" s="100" t="s">
        <v>8</v>
      </c>
      <c r="C131" s="184"/>
      <c r="D131" s="184"/>
      <c r="E131" s="100" t="s">
        <v>9</v>
      </c>
      <c r="F131" s="184"/>
      <c r="G131" s="184"/>
      <c r="H131" s="100" t="s">
        <v>48</v>
      </c>
      <c r="I131" s="184"/>
      <c r="J131" s="184"/>
      <c r="K131" s="100" t="s">
        <v>45</v>
      </c>
      <c r="L131" s="59"/>
      <c r="M131" s="101" t="s">
        <v>46</v>
      </c>
      <c r="N131" s="60"/>
      <c r="O131" s="100" t="s">
        <v>20</v>
      </c>
      <c r="P131" s="61"/>
      <c r="Q131" s="100" t="s">
        <v>24</v>
      </c>
      <c r="R131" s="59"/>
      <c r="S131" s="100" t="s">
        <v>25</v>
      </c>
      <c r="T131" s="62"/>
      <c r="U131" s="100" t="s">
        <v>67</v>
      </c>
      <c r="V131" s="136"/>
      <c r="W131" s="102" t="s">
        <v>50</v>
      </c>
      <c r="X131" s="63"/>
      <c r="Y131" s="103" t="s">
        <v>51</v>
      </c>
      <c r="Z131" s="64"/>
      <c r="AA131" s="115" t="str">
        <f t="shared" si="3"/>
        <v/>
      </c>
    </row>
    <row r="132" spans="1:27" x14ac:dyDescent="0.2">
      <c r="A132" s="74">
        <f t="shared" si="2"/>
        <v>103</v>
      </c>
      <c r="B132" s="96" t="s">
        <v>8</v>
      </c>
      <c r="C132" s="185"/>
      <c r="D132" s="185"/>
      <c r="E132" s="96" t="s">
        <v>9</v>
      </c>
      <c r="F132" s="185"/>
      <c r="G132" s="185"/>
      <c r="H132" s="96" t="s">
        <v>48</v>
      </c>
      <c r="I132" s="185"/>
      <c r="J132" s="185"/>
      <c r="K132" s="96" t="s">
        <v>45</v>
      </c>
      <c r="L132" s="53"/>
      <c r="M132" s="97" t="s">
        <v>46</v>
      </c>
      <c r="N132" s="54"/>
      <c r="O132" s="96" t="s">
        <v>20</v>
      </c>
      <c r="P132" s="55"/>
      <c r="Q132" s="96" t="s">
        <v>24</v>
      </c>
      <c r="R132" s="53"/>
      <c r="S132" s="96" t="s">
        <v>25</v>
      </c>
      <c r="T132" s="56"/>
      <c r="U132" s="96" t="s">
        <v>67</v>
      </c>
      <c r="V132" s="135"/>
      <c r="W132" s="104" t="s">
        <v>50</v>
      </c>
      <c r="X132" s="57"/>
      <c r="Y132" s="105" t="s">
        <v>51</v>
      </c>
      <c r="Z132" s="58"/>
      <c r="AA132" s="115" t="str">
        <f t="shared" si="3"/>
        <v/>
      </c>
    </row>
    <row r="133" spans="1:27" x14ac:dyDescent="0.2">
      <c r="A133" s="74">
        <f t="shared" si="2"/>
        <v>104</v>
      </c>
      <c r="B133" s="100" t="s">
        <v>8</v>
      </c>
      <c r="C133" s="184"/>
      <c r="D133" s="184"/>
      <c r="E133" s="100" t="s">
        <v>9</v>
      </c>
      <c r="F133" s="184"/>
      <c r="G133" s="184"/>
      <c r="H133" s="100" t="s">
        <v>48</v>
      </c>
      <c r="I133" s="184"/>
      <c r="J133" s="184"/>
      <c r="K133" s="100" t="s">
        <v>45</v>
      </c>
      <c r="L133" s="59"/>
      <c r="M133" s="101" t="s">
        <v>46</v>
      </c>
      <c r="N133" s="60"/>
      <c r="O133" s="100" t="s">
        <v>20</v>
      </c>
      <c r="P133" s="61"/>
      <c r="Q133" s="100" t="s">
        <v>24</v>
      </c>
      <c r="R133" s="59"/>
      <c r="S133" s="100" t="s">
        <v>25</v>
      </c>
      <c r="T133" s="62"/>
      <c r="U133" s="100" t="s">
        <v>67</v>
      </c>
      <c r="V133" s="136"/>
      <c r="W133" s="102" t="s">
        <v>50</v>
      </c>
      <c r="X133" s="63"/>
      <c r="Y133" s="103" t="s">
        <v>51</v>
      </c>
      <c r="Z133" s="64"/>
      <c r="AA133" s="115" t="str">
        <f t="shared" si="3"/>
        <v/>
      </c>
    </row>
    <row r="134" spans="1:27" x14ac:dyDescent="0.2">
      <c r="A134" s="74">
        <f t="shared" si="2"/>
        <v>105</v>
      </c>
      <c r="B134" s="96" t="s">
        <v>8</v>
      </c>
      <c r="C134" s="185"/>
      <c r="D134" s="185"/>
      <c r="E134" s="96" t="s">
        <v>9</v>
      </c>
      <c r="F134" s="185"/>
      <c r="G134" s="185"/>
      <c r="H134" s="96" t="s">
        <v>48</v>
      </c>
      <c r="I134" s="185"/>
      <c r="J134" s="185"/>
      <c r="K134" s="96" t="s">
        <v>45</v>
      </c>
      <c r="L134" s="53"/>
      <c r="M134" s="97" t="s">
        <v>46</v>
      </c>
      <c r="N134" s="54"/>
      <c r="O134" s="96" t="s">
        <v>20</v>
      </c>
      <c r="P134" s="55"/>
      <c r="Q134" s="96" t="s">
        <v>24</v>
      </c>
      <c r="R134" s="53"/>
      <c r="S134" s="96" t="s">
        <v>25</v>
      </c>
      <c r="T134" s="56"/>
      <c r="U134" s="96" t="s">
        <v>67</v>
      </c>
      <c r="V134" s="135"/>
      <c r="W134" s="104" t="s">
        <v>50</v>
      </c>
      <c r="X134" s="57"/>
      <c r="Y134" s="105" t="s">
        <v>51</v>
      </c>
      <c r="Z134" s="58"/>
      <c r="AA134" s="115" t="str">
        <f t="shared" si="3"/>
        <v/>
      </c>
    </row>
    <row r="135" spans="1:27" x14ac:dyDescent="0.2">
      <c r="A135" s="74">
        <f t="shared" si="2"/>
        <v>106</v>
      </c>
      <c r="B135" s="100" t="s">
        <v>8</v>
      </c>
      <c r="C135" s="184"/>
      <c r="D135" s="184"/>
      <c r="E135" s="100" t="s">
        <v>9</v>
      </c>
      <c r="F135" s="184"/>
      <c r="G135" s="184"/>
      <c r="H135" s="100" t="s">
        <v>48</v>
      </c>
      <c r="I135" s="184"/>
      <c r="J135" s="184"/>
      <c r="K135" s="100" t="s">
        <v>45</v>
      </c>
      <c r="L135" s="59"/>
      <c r="M135" s="101" t="s">
        <v>46</v>
      </c>
      <c r="N135" s="60"/>
      <c r="O135" s="100" t="s">
        <v>20</v>
      </c>
      <c r="P135" s="61"/>
      <c r="Q135" s="100" t="s">
        <v>24</v>
      </c>
      <c r="R135" s="59"/>
      <c r="S135" s="100" t="s">
        <v>25</v>
      </c>
      <c r="T135" s="62"/>
      <c r="U135" s="100" t="s">
        <v>67</v>
      </c>
      <c r="V135" s="136"/>
      <c r="W135" s="102" t="s">
        <v>50</v>
      </c>
      <c r="X135" s="63"/>
      <c r="Y135" s="103" t="s">
        <v>51</v>
      </c>
      <c r="Z135" s="64"/>
      <c r="AA135" s="115" t="str">
        <f t="shared" si="3"/>
        <v/>
      </c>
    </row>
    <row r="136" spans="1:27" x14ac:dyDescent="0.2">
      <c r="A136" s="74">
        <f t="shared" si="2"/>
        <v>107</v>
      </c>
      <c r="B136" s="96" t="s">
        <v>8</v>
      </c>
      <c r="C136" s="185"/>
      <c r="D136" s="185"/>
      <c r="E136" s="96" t="s">
        <v>9</v>
      </c>
      <c r="F136" s="185"/>
      <c r="G136" s="185"/>
      <c r="H136" s="96" t="s">
        <v>48</v>
      </c>
      <c r="I136" s="185"/>
      <c r="J136" s="185"/>
      <c r="K136" s="96" t="s">
        <v>45</v>
      </c>
      <c r="L136" s="53"/>
      <c r="M136" s="97" t="s">
        <v>46</v>
      </c>
      <c r="N136" s="54"/>
      <c r="O136" s="96" t="s">
        <v>20</v>
      </c>
      <c r="P136" s="55"/>
      <c r="Q136" s="96" t="s">
        <v>24</v>
      </c>
      <c r="R136" s="53"/>
      <c r="S136" s="96" t="s">
        <v>25</v>
      </c>
      <c r="T136" s="56"/>
      <c r="U136" s="96" t="s">
        <v>67</v>
      </c>
      <c r="V136" s="135"/>
      <c r="W136" s="104" t="s">
        <v>50</v>
      </c>
      <c r="X136" s="57"/>
      <c r="Y136" s="105" t="s">
        <v>51</v>
      </c>
      <c r="Z136" s="58"/>
      <c r="AA136" s="115" t="str">
        <f t="shared" si="3"/>
        <v/>
      </c>
    </row>
    <row r="137" spans="1:27" x14ac:dyDescent="0.2">
      <c r="A137" s="74">
        <f t="shared" si="2"/>
        <v>108</v>
      </c>
      <c r="B137" s="100" t="s">
        <v>8</v>
      </c>
      <c r="C137" s="184"/>
      <c r="D137" s="184"/>
      <c r="E137" s="100" t="s">
        <v>9</v>
      </c>
      <c r="F137" s="184"/>
      <c r="G137" s="184"/>
      <c r="H137" s="100" t="s">
        <v>48</v>
      </c>
      <c r="I137" s="184"/>
      <c r="J137" s="184"/>
      <c r="K137" s="100" t="s">
        <v>45</v>
      </c>
      <c r="L137" s="59"/>
      <c r="M137" s="101" t="s">
        <v>46</v>
      </c>
      <c r="N137" s="60"/>
      <c r="O137" s="100" t="s">
        <v>20</v>
      </c>
      <c r="P137" s="61"/>
      <c r="Q137" s="100" t="s">
        <v>24</v>
      </c>
      <c r="R137" s="59"/>
      <c r="S137" s="100" t="s">
        <v>25</v>
      </c>
      <c r="T137" s="62"/>
      <c r="U137" s="100" t="s">
        <v>67</v>
      </c>
      <c r="V137" s="136"/>
      <c r="W137" s="102" t="s">
        <v>50</v>
      </c>
      <c r="X137" s="63"/>
      <c r="Y137" s="103" t="s">
        <v>51</v>
      </c>
      <c r="Z137" s="64"/>
      <c r="AA137" s="115" t="str">
        <f t="shared" si="3"/>
        <v/>
      </c>
    </row>
    <row r="138" spans="1:27" x14ac:dyDescent="0.2">
      <c r="A138" s="74">
        <f t="shared" si="2"/>
        <v>109</v>
      </c>
      <c r="B138" s="96" t="s">
        <v>8</v>
      </c>
      <c r="C138" s="185"/>
      <c r="D138" s="185"/>
      <c r="E138" s="96" t="s">
        <v>9</v>
      </c>
      <c r="F138" s="185"/>
      <c r="G138" s="185"/>
      <c r="H138" s="96" t="s">
        <v>48</v>
      </c>
      <c r="I138" s="185"/>
      <c r="J138" s="185"/>
      <c r="K138" s="96" t="s">
        <v>45</v>
      </c>
      <c r="L138" s="53"/>
      <c r="M138" s="97" t="s">
        <v>46</v>
      </c>
      <c r="N138" s="54"/>
      <c r="O138" s="96" t="s">
        <v>20</v>
      </c>
      <c r="P138" s="55"/>
      <c r="Q138" s="96" t="s">
        <v>24</v>
      </c>
      <c r="R138" s="53"/>
      <c r="S138" s="96" t="s">
        <v>25</v>
      </c>
      <c r="T138" s="56"/>
      <c r="U138" s="96" t="s">
        <v>67</v>
      </c>
      <c r="V138" s="135"/>
      <c r="W138" s="104" t="s">
        <v>50</v>
      </c>
      <c r="X138" s="57"/>
      <c r="Y138" s="105" t="s">
        <v>51</v>
      </c>
      <c r="Z138" s="58"/>
      <c r="AA138" s="115" t="str">
        <f t="shared" si="3"/>
        <v/>
      </c>
    </row>
    <row r="139" spans="1:27" x14ac:dyDescent="0.2">
      <c r="A139" s="74">
        <f t="shared" si="2"/>
        <v>110</v>
      </c>
      <c r="B139" s="100" t="s">
        <v>8</v>
      </c>
      <c r="C139" s="184"/>
      <c r="D139" s="184"/>
      <c r="E139" s="100" t="s">
        <v>9</v>
      </c>
      <c r="F139" s="184"/>
      <c r="G139" s="184"/>
      <c r="H139" s="100" t="s">
        <v>48</v>
      </c>
      <c r="I139" s="184"/>
      <c r="J139" s="184"/>
      <c r="K139" s="100" t="s">
        <v>45</v>
      </c>
      <c r="L139" s="59"/>
      <c r="M139" s="101" t="s">
        <v>46</v>
      </c>
      <c r="N139" s="60"/>
      <c r="O139" s="100" t="s">
        <v>20</v>
      </c>
      <c r="P139" s="61"/>
      <c r="Q139" s="100" t="s">
        <v>24</v>
      </c>
      <c r="R139" s="59"/>
      <c r="S139" s="100" t="s">
        <v>25</v>
      </c>
      <c r="T139" s="62"/>
      <c r="U139" s="100" t="s">
        <v>67</v>
      </c>
      <c r="V139" s="136"/>
      <c r="W139" s="102" t="s">
        <v>50</v>
      </c>
      <c r="X139" s="63"/>
      <c r="Y139" s="103" t="s">
        <v>51</v>
      </c>
      <c r="Z139" s="64"/>
      <c r="AA139" s="115" t="str">
        <f t="shared" si="3"/>
        <v/>
      </c>
    </row>
    <row r="140" spans="1:27" x14ac:dyDescent="0.2">
      <c r="A140" s="74">
        <f t="shared" si="2"/>
        <v>111</v>
      </c>
      <c r="B140" s="96" t="s">
        <v>8</v>
      </c>
      <c r="C140" s="185"/>
      <c r="D140" s="185"/>
      <c r="E140" s="96" t="s">
        <v>9</v>
      </c>
      <c r="F140" s="185"/>
      <c r="G140" s="185"/>
      <c r="H140" s="96" t="s">
        <v>48</v>
      </c>
      <c r="I140" s="185"/>
      <c r="J140" s="185"/>
      <c r="K140" s="96" t="s">
        <v>45</v>
      </c>
      <c r="L140" s="53"/>
      <c r="M140" s="97" t="s">
        <v>46</v>
      </c>
      <c r="N140" s="54"/>
      <c r="O140" s="96" t="s">
        <v>20</v>
      </c>
      <c r="P140" s="55"/>
      <c r="Q140" s="96" t="s">
        <v>24</v>
      </c>
      <c r="R140" s="53"/>
      <c r="S140" s="96" t="s">
        <v>25</v>
      </c>
      <c r="T140" s="56"/>
      <c r="U140" s="96" t="s">
        <v>67</v>
      </c>
      <c r="V140" s="135"/>
      <c r="W140" s="104" t="s">
        <v>50</v>
      </c>
      <c r="X140" s="57"/>
      <c r="Y140" s="105" t="s">
        <v>51</v>
      </c>
      <c r="Z140" s="58"/>
      <c r="AA140" s="115" t="str">
        <f t="shared" si="3"/>
        <v/>
      </c>
    </row>
    <row r="141" spans="1:27" x14ac:dyDescent="0.2">
      <c r="A141" s="74">
        <f t="shared" si="2"/>
        <v>112</v>
      </c>
      <c r="B141" s="100" t="s">
        <v>8</v>
      </c>
      <c r="C141" s="184"/>
      <c r="D141" s="184"/>
      <c r="E141" s="100" t="s">
        <v>9</v>
      </c>
      <c r="F141" s="184"/>
      <c r="G141" s="184"/>
      <c r="H141" s="100" t="s">
        <v>48</v>
      </c>
      <c r="I141" s="184"/>
      <c r="J141" s="184"/>
      <c r="K141" s="100" t="s">
        <v>45</v>
      </c>
      <c r="L141" s="59"/>
      <c r="M141" s="101" t="s">
        <v>46</v>
      </c>
      <c r="N141" s="60"/>
      <c r="O141" s="100" t="s">
        <v>20</v>
      </c>
      <c r="P141" s="61"/>
      <c r="Q141" s="100" t="s">
        <v>24</v>
      </c>
      <c r="R141" s="59"/>
      <c r="S141" s="100" t="s">
        <v>25</v>
      </c>
      <c r="T141" s="62"/>
      <c r="U141" s="100" t="s">
        <v>67</v>
      </c>
      <c r="V141" s="136"/>
      <c r="W141" s="102" t="s">
        <v>50</v>
      </c>
      <c r="X141" s="63"/>
      <c r="Y141" s="103" t="s">
        <v>51</v>
      </c>
      <c r="Z141" s="64"/>
      <c r="AA141" s="115" t="str">
        <f t="shared" si="3"/>
        <v/>
      </c>
    </row>
    <row r="142" spans="1:27" x14ac:dyDescent="0.2">
      <c r="A142" s="74">
        <f t="shared" si="2"/>
        <v>113</v>
      </c>
      <c r="B142" s="96" t="s">
        <v>8</v>
      </c>
      <c r="C142" s="185"/>
      <c r="D142" s="185"/>
      <c r="E142" s="96" t="s">
        <v>9</v>
      </c>
      <c r="F142" s="185"/>
      <c r="G142" s="185"/>
      <c r="H142" s="96" t="s">
        <v>48</v>
      </c>
      <c r="I142" s="185"/>
      <c r="J142" s="185"/>
      <c r="K142" s="96" t="s">
        <v>45</v>
      </c>
      <c r="L142" s="53"/>
      <c r="M142" s="97" t="s">
        <v>46</v>
      </c>
      <c r="N142" s="54"/>
      <c r="O142" s="96" t="s">
        <v>20</v>
      </c>
      <c r="P142" s="55"/>
      <c r="Q142" s="96" t="s">
        <v>24</v>
      </c>
      <c r="R142" s="53"/>
      <c r="S142" s="96" t="s">
        <v>25</v>
      </c>
      <c r="T142" s="56"/>
      <c r="U142" s="96" t="s">
        <v>67</v>
      </c>
      <c r="V142" s="135"/>
      <c r="W142" s="104" t="s">
        <v>50</v>
      </c>
      <c r="X142" s="57"/>
      <c r="Y142" s="105" t="s">
        <v>51</v>
      </c>
      <c r="Z142" s="58"/>
      <c r="AA142" s="115" t="str">
        <f t="shared" si="3"/>
        <v/>
      </c>
    </row>
    <row r="143" spans="1:27" x14ac:dyDescent="0.2">
      <c r="A143" s="74">
        <f t="shared" si="2"/>
        <v>114</v>
      </c>
      <c r="B143" s="100" t="s">
        <v>8</v>
      </c>
      <c r="C143" s="184"/>
      <c r="D143" s="184"/>
      <c r="E143" s="100" t="s">
        <v>9</v>
      </c>
      <c r="F143" s="184"/>
      <c r="G143" s="184"/>
      <c r="H143" s="100" t="s">
        <v>48</v>
      </c>
      <c r="I143" s="184"/>
      <c r="J143" s="184"/>
      <c r="K143" s="100" t="s">
        <v>45</v>
      </c>
      <c r="L143" s="59"/>
      <c r="M143" s="101" t="s">
        <v>46</v>
      </c>
      <c r="N143" s="60"/>
      <c r="O143" s="100" t="s">
        <v>20</v>
      </c>
      <c r="P143" s="61"/>
      <c r="Q143" s="100" t="s">
        <v>24</v>
      </c>
      <c r="R143" s="59"/>
      <c r="S143" s="100" t="s">
        <v>25</v>
      </c>
      <c r="T143" s="62"/>
      <c r="U143" s="100" t="s">
        <v>67</v>
      </c>
      <c r="V143" s="136"/>
      <c r="W143" s="102" t="s">
        <v>50</v>
      </c>
      <c r="X143" s="63"/>
      <c r="Y143" s="103" t="s">
        <v>51</v>
      </c>
      <c r="Z143" s="64"/>
      <c r="AA143" s="115" t="str">
        <f t="shared" si="3"/>
        <v/>
      </c>
    </row>
    <row r="144" spans="1:27" x14ac:dyDescent="0.2">
      <c r="A144" s="74">
        <f t="shared" si="2"/>
        <v>115</v>
      </c>
      <c r="B144" s="96" t="s">
        <v>8</v>
      </c>
      <c r="C144" s="185"/>
      <c r="D144" s="185"/>
      <c r="E144" s="96" t="s">
        <v>9</v>
      </c>
      <c r="F144" s="185"/>
      <c r="G144" s="185"/>
      <c r="H144" s="96" t="s">
        <v>48</v>
      </c>
      <c r="I144" s="185"/>
      <c r="J144" s="185"/>
      <c r="K144" s="96" t="s">
        <v>45</v>
      </c>
      <c r="L144" s="53"/>
      <c r="M144" s="97" t="s">
        <v>46</v>
      </c>
      <c r="N144" s="54"/>
      <c r="O144" s="96" t="s">
        <v>20</v>
      </c>
      <c r="P144" s="55"/>
      <c r="Q144" s="96" t="s">
        <v>24</v>
      </c>
      <c r="R144" s="53"/>
      <c r="S144" s="96" t="s">
        <v>25</v>
      </c>
      <c r="T144" s="56"/>
      <c r="U144" s="96" t="s">
        <v>67</v>
      </c>
      <c r="V144" s="135"/>
      <c r="W144" s="104" t="s">
        <v>50</v>
      </c>
      <c r="X144" s="57"/>
      <c r="Y144" s="105" t="s">
        <v>51</v>
      </c>
      <c r="Z144" s="58"/>
      <c r="AA144" s="115" t="str">
        <f t="shared" si="3"/>
        <v/>
      </c>
    </row>
    <row r="145" spans="1:27" x14ac:dyDescent="0.2">
      <c r="A145" s="74">
        <f t="shared" si="2"/>
        <v>116</v>
      </c>
      <c r="B145" s="100" t="s">
        <v>8</v>
      </c>
      <c r="C145" s="184"/>
      <c r="D145" s="184"/>
      <c r="E145" s="100" t="s">
        <v>9</v>
      </c>
      <c r="F145" s="184"/>
      <c r="G145" s="184"/>
      <c r="H145" s="100" t="s">
        <v>48</v>
      </c>
      <c r="I145" s="184"/>
      <c r="J145" s="184"/>
      <c r="K145" s="100" t="s">
        <v>45</v>
      </c>
      <c r="L145" s="59"/>
      <c r="M145" s="101" t="s">
        <v>46</v>
      </c>
      <c r="N145" s="60"/>
      <c r="O145" s="100" t="s">
        <v>20</v>
      </c>
      <c r="P145" s="61"/>
      <c r="Q145" s="100" t="s">
        <v>24</v>
      </c>
      <c r="R145" s="59"/>
      <c r="S145" s="100" t="s">
        <v>25</v>
      </c>
      <c r="T145" s="62"/>
      <c r="U145" s="100" t="s">
        <v>67</v>
      </c>
      <c r="V145" s="136"/>
      <c r="W145" s="102" t="s">
        <v>50</v>
      </c>
      <c r="X145" s="63"/>
      <c r="Y145" s="103" t="s">
        <v>51</v>
      </c>
      <c r="Z145" s="64"/>
      <c r="AA145" s="115" t="str">
        <f t="shared" si="3"/>
        <v/>
      </c>
    </row>
    <row r="146" spans="1:27" x14ac:dyDescent="0.2">
      <c r="A146" s="74">
        <f t="shared" si="2"/>
        <v>117</v>
      </c>
      <c r="B146" s="96" t="s">
        <v>8</v>
      </c>
      <c r="C146" s="185"/>
      <c r="D146" s="185"/>
      <c r="E146" s="96" t="s">
        <v>9</v>
      </c>
      <c r="F146" s="185"/>
      <c r="G146" s="185"/>
      <c r="H146" s="96" t="s">
        <v>48</v>
      </c>
      <c r="I146" s="185"/>
      <c r="J146" s="185"/>
      <c r="K146" s="96" t="s">
        <v>45</v>
      </c>
      <c r="L146" s="53"/>
      <c r="M146" s="97" t="s">
        <v>46</v>
      </c>
      <c r="N146" s="54"/>
      <c r="O146" s="96" t="s">
        <v>20</v>
      </c>
      <c r="P146" s="55"/>
      <c r="Q146" s="96" t="s">
        <v>24</v>
      </c>
      <c r="R146" s="53"/>
      <c r="S146" s="96" t="s">
        <v>25</v>
      </c>
      <c r="T146" s="56"/>
      <c r="U146" s="96" t="s">
        <v>67</v>
      </c>
      <c r="V146" s="135"/>
      <c r="W146" s="104" t="s">
        <v>50</v>
      </c>
      <c r="X146" s="57"/>
      <c r="Y146" s="105" t="s">
        <v>51</v>
      </c>
      <c r="Z146" s="58"/>
      <c r="AA146" s="115" t="str">
        <f t="shared" si="3"/>
        <v/>
      </c>
    </row>
    <row r="147" spans="1:27" x14ac:dyDescent="0.2">
      <c r="A147" s="74">
        <f t="shared" si="2"/>
        <v>118</v>
      </c>
      <c r="B147" s="100" t="s">
        <v>8</v>
      </c>
      <c r="C147" s="184"/>
      <c r="D147" s="184"/>
      <c r="E147" s="100" t="s">
        <v>9</v>
      </c>
      <c r="F147" s="184"/>
      <c r="G147" s="184"/>
      <c r="H147" s="100" t="s">
        <v>48</v>
      </c>
      <c r="I147" s="184"/>
      <c r="J147" s="184"/>
      <c r="K147" s="100" t="s">
        <v>45</v>
      </c>
      <c r="L147" s="59"/>
      <c r="M147" s="101" t="s">
        <v>46</v>
      </c>
      <c r="N147" s="60"/>
      <c r="O147" s="100" t="s">
        <v>20</v>
      </c>
      <c r="P147" s="61"/>
      <c r="Q147" s="100" t="s">
        <v>24</v>
      </c>
      <c r="R147" s="59"/>
      <c r="S147" s="100" t="s">
        <v>25</v>
      </c>
      <c r="T147" s="62"/>
      <c r="U147" s="100" t="s">
        <v>67</v>
      </c>
      <c r="V147" s="136"/>
      <c r="W147" s="102" t="s">
        <v>50</v>
      </c>
      <c r="X147" s="63"/>
      <c r="Y147" s="103" t="s">
        <v>51</v>
      </c>
      <c r="Z147" s="64"/>
      <c r="AA147" s="115" t="str">
        <f t="shared" si="3"/>
        <v/>
      </c>
    </row>
    <row r="148" spans="1:27" x14ac:dyDescent="0.2">
      <c r="A148" s="74">
        <f t="shared" si="2"/>
        <v>119</v>
      </c>
      <c r="B148" s="96" t="s">
        <v>8</v>
      </c>
      <c r="C148" s="185"/>
      <c r="D148" s="185"/>
      <c r="E148" s="96" t="s">
        <v>9</v>
      </c>
      <c r="F148" s="185"/>
      <c r="G148" s="185"/>
      <c r="H148" s="96" t="s">
        <v>48</v>
      </c>
      <c r="I148" s="185"/>
      <c r="J148" s="185"/>
      <c r="K148" s="96" t="s">
        <v>45</v>
      </c>
      <c r="L148" s="53"/>
      <c r="M148" s="97" t="s">
        <v>46</v>
      </c>
      <c r="N148" s="54"/>
      <c r="O148" s="96" t="s">
        <v>20</v>
      </c>
      <c r="P148" s="55"/>
      <c r="Q148" s="96" t="s">
        <v>24</v>
      </c>
      <c r="R148" s="53"/>
      <c r="S148" s="96" t="s">
        <v>25</v>
      </c>
      <c r="T148" s="56"/>
      <c r="U148" s="96" t="s">
        <v>67</v>
      </c>
      <c r="V148" s="135"/>
      <c r="W148" s="104" t="s">
        <v>50</v>
      </c>
      <c r="X148" s="57"/>
      <c r="Y148" s="105" t="s">
        <v>51</v>
      </c>
      <c r="Z148" s="58"/>
      <c r="AA148" s="115" t="str">
        <f t="shared" si="3"/>
        <v/>
      </c>
    </row>
    <row r="149" spans="1:27" x14ac:dyDescent="0.2">
      <c r="A149" s="74">
        <f t="shared" si="2"/>
        <v>120</v>
      </c>
      <c r="B149" s="100" t="s">
        <v>8</v>
      </c>
      <c r="C149" s="184"/>
      <c r="D149" s="184"/>
      <c r="E149" s="100" t="s">
        <v>9</v>
      </c>
      <c r="F149" s="184"/>
      <c r="G149" s="184"/>
      <c r="H149" s="100" t="s">
        <v>48</v>
      </c>
      <c r="I149" s="184"/>
      <c r="J149" s="184"/>
      <c r="K149" s="100" t="s">
        <v>45</v>
      </c>
      <c r="L149" s="59"/>
      <c r="M149" s="101" t="s">
        <v>46</v>
      </c>
      <c r="N149" s="60"/>
      <c r="O149" s="100" t="s">
        <v>20</v>
      </c>
      <c r="P149" s="61"/>
      <c r="Q149" s="100" t="s">
        <v>24</v>
      </c>
      <c r="R149" s="59"/>
      <c r="S149" s="100" t="s">
        <v>25</v>
      </c>
      <c r="T149" s="62"/>
      <c r="U149" s="100" t="s">
        <v>67</v>
      </c>
      <c r="V149" s="136"/>
      <c r="W149" s="102" t="s">
        <v>50</v>
      </c>
      <c r="X149" s="63"/>
      <c r="Y149" s="103" t="s">
        <v>51</v>
      </c>
      <c r="Z149" s="64"/>
      <c r="AA149" s="115" t="str">
        <f t="shared" si="3"/>
        <v/>
      </c>
    </row>
    <row r="150" spans="1:27" x14ac:dyDescent="0.2">
      <c r="A150" s="74">
        <f t="shared" si="2"/>
        <v>121</v>
      </c>
      <c r="B150" s="96" t="s">
        <v>8</v>
      </c>
      <c r="C150" s="185"/>
      <c r="D150" s="185"/>
      <c r="E150" s="96" t="s">
        <v>9</v>
      </c>
      <c r="F150" s="185"/>
      <c r="G150" s="185"/>
      <c r="H150" s="96" t="s">
        <v>48</v>
      </c>
      <c r="I150" s="185"/>
      <c r="J150" s="185"/>
      <c r="K150" s="96" t="s">
        <v>45</v>
      </c>
      <c r="L150" s="53"/>
      <c r="M150" s="97" t="s">
        <v>46</v>
      </c>
      <c r="N150" s="54"/>
      <c r="O150" s="96" t="s">
        <v>20</v>
      </c>
      <c r="P150" s="55"/>
      <c r="Q150" s="96" t="s">
        <v>24</v>
      </c>
      <c r="R150" s="53"/>
      <c r="S150" s="96" t="s">
        <v>25</v>
      </c>
      <c r="T150" s="56"/>
      <c r="U150" s="96" t="s">
        <v>67</v>
      </c>
      <c r="V150" s="135"/>
      <c r="W150" s="104" t="s">
        <v>50</v>
      </c>
      <c r="X150" s="57"/>
      <c r="Y150" s="105" t="s">
        <v>51</v>
      </c>
      <c r="Z150" s="58"/>
      <c r="AA150" s="115" t="str">
        <f t="shared" si="3"/>
        <v/>
      </c>
    </row>
    <row r="151" spans="1:27" x14ac:dyDescent="0.2">
      <c r="A151" s="74">
        <f t="shared" si="2"/>
        <v>122</v>
      </c>
      <c r="B151" s="100" t="s">
        <v>8</v>
      </c>
      <c r="C151" s="184"/>
      <c r="D151" s="184"/>
      <c r="E151" s="100" t="s">
        <v>9</v>
      </c>
      <c r="F151" s="184"/>
      <c r="G151" s="184"/>
      <c r="H151" s="100" t="s">
        <v>48</v>
      </c>
      <c r="I151" s="184"/>
      <c r="J151" s="184"/>
      <c r="K151" s="100" t="s">
        <v>45</v>
      </c>
      <c r="L151" s="59"/>
      <c r="M151" s="101" t="s">
        <v>46</v>
      </c>
      <c r="N151" s="60"/>
      <c r="O151" s="100" t="s">
        <v>20</v>
      </c>
      <c r="P151" s="61"/>
      <c r="Q151" s="100" t="s">
        <v>24</v>
      </c>
      <c r="R151" s="59"/>
      <c r="S151" s="100" t="s">
        <v>25</v>
      </c>
      <c r="T151" s="62"/>
      <c r="U151" s="100" t="s">
        <v>67</v>
      </c>
      <c r="V151" s="136"/>
      <c r="W151" s="102" t="s">
        <v>50</v>
      </c>
      <c r="X151" s="63"/>
      <c r="Y151" s="103" t="s">
        <v>51</v>
      </c>
      <c r="Z151" s="64"/>
      <c r="AA151" s="115" t="str">
        <f t="shared" si="3"/>
        <v/>
      </c>
    </row>
    <row r="152" spans="1:27" x14ac:dyDescent="0.2">
      <c r="A152" s="74">
        <f t="shared" si="2"/>
        <v>123</v>
      </c>
      <c r="B152" s="96" t="s">
        <v>8</v>
      </c>
      <c r="C152" s="185"/>
      <c r="D152" s="185"/>
      <c r="E152" s="96" t="s">
        <v>9</v>
      </c>
      <c r="F152" s="185"/>
      <c r="G152" s="185"/>
      <c r="H152" s="96" t="s">
        <v>48</v>
      </c>
      <c r="I152" s="185"/>
      <c r="J152" s="185"/>
      <c r="K152" s="96" t="s">
        <v>45</v>
      </c>
      <c r="L152" s="53"/>
      <c r="M152" s="97" t="s">
        <v>46</v>
      </c>
      <c r="N152" s="54"/>
      <c r="O152" s="96" t="s">
        <v>20</v>
      </c>
      <c r="P152" s="55"/>
      <c r="Q152" s="96" t="s">
        <v>24</v>
      </c>
      <c r="R152" s="53"/>
      <c r="S152" s="96" t="s">
        <v>25</v>
      </c>
      <c r="T152" s="56"/>
      <c r="U152" s="96" t="s">
        <v>67</v>
      </c>
      <c r="V152" s="135"/>
      <c r="W152" s="104" t="s">
        <v>50</v>
      </c>
      <c r="X152" s="57"/>
      <c r="Y152" s="105" t="s">
        <v>51</v>
      </c>
      <c r="Z152" s="58"/>
      <c r="AA152" s="115" t="str">
        <f t="shared" si="3"/>
        <v/>
      </c>
    </row>
    <row r="153" spans="1:27" x14ac:dyDescent="0.2">
      <c r="A153" s="74">
        <f t="shared" si="2"/>
        <v>124</v>
      </c>
      <c r="B153" s="100" t="s">
        <v>8</v>
      </c>
      <c r="C153" s="184"/>
      <c r="D153" s="184"/>
      <c r="E153" s="100" t="s">
        <v>9</v>
      </c>
      <c r="F153" s="184"/>
      <c r="G153" s="184"/>
      <c r="H153" s="100" t="s">
        <v>48</v>
      </c>
      <c r="I153" s="184"/>
      <c r="J153" s="184"/>
      <c r="K153" s="100" t="s">
        <v>45</v>
      </c>
      <c r="L153" s="59"/>
      <c r="M153" s="101" t="s">
        <v>46</v>
      </c>
      <c r="N153" s="60"/>
      <c r="O153" s="100" t="s">
        <v>20</v>
      </c>
      <c r="P153" s="61"/>
      <c r="Q153" s="100" t="s">
        <v>24</v>
      </c>
      <c r="R153" s="59"/>
      <c r="S153" s="100" t="s">
        <v>25</v>
      </c>
      <c r="T153" s="62"/>
      <c r="U153" s="100" t="s">
        <v>67</v>
      </c>
      <c r="V153" s="136"/>
      <c r="W153" s="102" t="s">
        <v>50</v>
      </c>
      <c r="X153" s="63"/>
      <c r="Y153" s="103" t="s">
        <v>51</v>
      </c>
      <c r="Z153" s="64"/>
      <c r="AA153" s="115" t="str">
        <f t="shared" si="3"/>
        <v/>
      </c>
    </row>
    <row r="154" spans="1:27" x14ac:dyDescent="0.2">
      <c r="A154" s="74">
        <f t="shared" si="2"/>
        <v>125</v>
      </c>
      <c r="B154" s="96" t="s">
        <v>8</v>
      </c>
      <c r="C154" s="185"/>
      <c r="D154" s="185"/>
      <c r="E154" s="96" t="s">
        <v>9</v>
      </c>
      <c r="F154" s="185"/>
      <c r="G154" s="185"/>
      <c r="H154" s="96" t="s">
        <v>48</v>
      </c>
      <c r="I154" s="185"/>
      <c r="J154" s="185"/>
      <c r="K154" s="96" t="s">
        <v>45</v>
      </c>
      <c r="L154" s="53"/>
      <c r="M154" s="97" t="s">
        <v>46</v>
      </c>
      <c r="N154" s="54"/>
      <c r="O154" s="96" t="s">
        <v>20</v>
      </c>
      <c r="P154" s="55"/>
      <c r="Q154" s="96" t="s">
        <v>24</v>
      </c>
      <c r="R154" s="53"/>
      <c r="S154" s="96" t="s">
        <v>25</v>
      </c>
      <c r="T154" s="56"/>
      <c r="U154" s="96" t="s">
        <v>67</v>
      </c>
      <c r="V154" s="135"/>
      <c r="W154" s="104" t="s">
        <v>50</v>
      </c>
      <c r="X154" s="57"/>
      <c r="Y154" s="105" t="s">
        <v>51</v>
      </c>
      <c r="Z154" s="58"/>
      <c r="AA154" s="115" t="str">
        <f t="shared" si="3"/>
        <v/>
      </c>
    </row>
    <row r="155" spans="1:27" x14ac:dyDescent="0.2">
      <c r="A155" s="74">
        <f t="shared" si="2"/>
        <v>126</v>
      </c>
      <c r="B155" s="100" t="s">
        <v>8</v>
      </c>
      <c r="C155" s="184"/>
      <c r="D155" s="184"/>
      <c r="E155" s="100" t="s">
        <v>9</v>
      </c>
      <c r="F155" s="184"/>
      <c r="G155" s="184"/>
      <c r="H155" s="100" t="s">
        <v>48</v>
      </c>
      <c r="I155" s="184"/>
      <c r="J155" s="184"/>
      <c r="K155" s="100" t="s">
        <v>45</v>
      </c>
      <c r="L155" s="59"/>
      <c r="M155" s="101" t="s">
        <v>46</v>
      </c>
      <c r="N155" s="60"/>
      <c r="O155" s="100" t="s">
        <v>20</v>
      </c>
      <c r="P155" s="61"/>
      <c r="Q155" s="100" t="s">
        <v>24</v>
      </c>
      <c r="R155" s="59"/>
      <c r="S155" s="100" t="s">
        <v>25</v>
      </c>
      <c r="T155" s="62"/>
      <c r="U155" s="100" t="s">
        <v>67</v>
      </c>
      <c r="V155" s="136"/>
      <c r="W155" s="102" t="s">
        <v>50</v>
      </c>
      <c r="X155" s="63"/>
      <c r="Y155" s="103" t="s">
        <v>51</v>
      </c>
      <c r="Z155" s="64"/>
      <c r="AA155" s="115" t="str">
        <f t="shared" si="3"/>
        <v/>
      </c>
    </row>
    <row r="156" spans="1:27" x14ac:dyDescent="0.2">
      <c r="A156" s="74">
        <f t="shared" si="2"/>
        <v>127</v>
      </c>
      <c r="B156" s="96" t="s">
        <v>8</v>
      </c>
      <c r="C156" s="185"/>
      <c r="D156" s="185"/>
      <c r="E156" s="96" t="s">
        <v>9</v>
      </c>
      <c r="F156" s="185"/>
      <c r="G156" s="185"/>
      <c r="H156" s="96" t="s">
        <v>48</v>
      </c>
      <c r="I156" s="185"/>
      <c r="J156" s="185"/>
      <c r="K156" s="96" t="s">
        <v>45</v>
      </c>
      <c r="L156" s="53"/>
      <c r="M156" s="97" t="s">
        <v>46</v>
      </c>
      <c r="N156" s="54"/>
      <c r="O156" s="96" t="s">
        <v>20</v>
      </c>
      <c r="P156" s="55"/>
      <c r="Q156" s="96" t="s">
        <v>24</v>
      </c>
      <c r="R156" s="53"/>
      <c r="S156" s="96" t="s">
        <v>25</v>
      </c>
      <c r="T156" s="56"/>
      <c r="U156" s="96" t="s">
        <v>67</v>
      </c>
      <c r="V156" s="135"/>
      <c r="W156" s="104" t="s">
        <v>50</v>
      </c>
      <c r="X156" s="57"/>
      <c r="Y156" s="105" t="s">
        <v>51</v>
      </c>
      <c r="Z156" s="58"/>
      <c r="AA156" s="115" t="str">
        <f t="shared" si="3"/>
        <v/>
      </c>
    </row>
    <row r="157" spans="1:27" x14ac:dyDescent="0.2">
      <c r="A157" s="74">
        <f t="shared" si="2"/>
        <v>128</v>
      </c>
      <c r="B157" s="100" t="s">
        <v>8</v>
      </c>
      <c r="C157" s="184"/>
      <c r="D157" s="184"/>
      <c r="E157" s="100" t="s">
        <v>9</v>
      </c>
      <c r="F157" s="184"/>
      <c r="G157" s="184"/>
      <c r="H157" s="100" t="s">
        <v>48</v>
      </c>
      <c r="I157" s="184"/>
      <c r="J157" s="184"/>
      <c r="K157" s="100" t="s">
        <v>45</v>
      </c>
      <c r="L157" s="59"/>
      <c r="M157" s="101" t="s">
        <v>46</v>
      </c>
      <c r="N157" s="60"/>
      <c r="O157" s="100" t="s">
        <v>20</v>
      </c>
      <c r="P157" s="61"/>
      <c r="Q157" s="100" t="s">
        <v>24</v>
      </c>
      <c r="R157" s="59"/>
      <c r="S157" s="100" t="s">
        <v>25</v>
      </c>
      <c r="T157" s="62"/>
      <c r="U157" s="100" t="s">
        <v>67</v>
      </c>
      <c r="V157" s="136"/>
      <c r="W157" s="102" t="s">
        <v>50</v>
      </c>
      <c r="X157" s="63"/>
      <c r="Y157" s="103" t="s">
        <v>51</v>
      </c>
      <c r="Z157" s="64"/>
      <c r="AA157" s="115" t="str">
        <f t="shared" si="3"/>
        <v/>
      </c>
    </row>
    <row r="158" spans="1:27" x14ac:dyDescent="0.2">
      <c r="A158" s="74">
        <f t="shared" si="2"/>
        <v>129</v>
      </c>
      <c r="B158" s="96" t="s">
        <v>8</v>
      </c>
      <c r="C158" s="185"/>
      <c r="D158" s="185"/>
      <c r="E158" s="96" t="s">
        <v>9</v>
      </c>
      <c r="F158" s="185"/>
      <c r="G158" s="185"/>
      <c r="H158" s="96" t="s">
        <v>48</v>
      </c>
      <c r="I158" s="185"/>
      <c r="J158" s="185"/>
      <c r="K158" s="96" t="s">
        <v>45</v>
      </c>
      <c r="L158" s="53"/>
      <c r="M158" s="97" t="s">
        <v>46</v>
      </c>
      <c r="N158" s="54"/>
      <c r="O158" s="96" t="s">
        <v>20</v>
      </c>
      <c r="P158" s="55"/>
      <c r="Q158" s="96" t="s">
        <v>24</v>
      </c>
      <c r="R158" s="53"/>
      <c r="S158" s="96" t="s">
        <v>25</v>
      </c>
      <c r="T158" s="56"/>
      <c r="U158" s="96" t="s">
        <v>67</v>
      </c>
      <c r="V158" s="135"/>
      <c r="W158" s="104" t="s">
        <v>50</v>
      </c>
      <c r="X158" s="57"/>
      <c r="Y158" s="105" t="s">
        <v>51</v>
      </c>
      <c r="Z158" s="58"/>
      <c r="AA158" s="115" t="str">
        <f t="shared" si="3"/>
        <v/>
      </c>
    </row>
    <row r="159" spans="1:27" x14ac:dyDescent="0.2">
      <c r="A159" s="74">
        <f t="shared" ref="A159:A222" si="4">IF(B159="","",(ROW(B159)-29))</f>
        <v>130</v>
      </c>
      <c r="B159" s="100" t="s">
        <v>8</v>
      </c>
      <c r="C159" s="184"/>
      <c r="D159" s="184"/>
      <c r="E159" s="100" t="s">
        <v>9</v>
      </c>
      <c r="F159" s="184"/>
      <c r="G159" s="184"/>
      <c r="H159" s="100" t="s">
        <v>48</v>
      </c>
      <c r="I159" s="184"/>
      <c r="J159" s="184"/>
      <c r="K159" s="100" t="s">
        <v>45</v>
      </c>
      <c r="L159" s="59"/>
      <c r="M159" s="101" t="s">
        <v>46</v>
      </c>
      <c r="N159" s="60"/>
      <c r="O159" s="100" t="s">
        <v>20</v>
      </c>
      <c r="P159" s="61"/>
      <c r="Q159" s="100" t="s">
        <v>24</v>
      </c>
      <c r="R159" s="59"/>
      <c r="S159" s="100" t="s">
        <v>25</v>
      </c>
      <c r="T159" s="62"/>
      <c r="U159" s="100" t="s">
        <v>67</v>
      </c>
      <c r="V159" s="136"/>
      <c r="W159" s="102" t="s">
        <v>50</v>
      </c>
      <c r="X159" s="63"/>
      <c r="Y159" s="103" t="s">
        <v>51</v>
      </c>
      <c r="Z159" s="64"/>
      <c r="AA159" s="115" t="str">
        <f t="shared" ref="AA159:AA222" si="5">IF(AND(X159=3,Z159&gt;0),"ACHTUNG: Wenn 3 Lagertage deklariert werden, dann können nicht zusätzlich einzelne Sportstunden subventioniert werden!","")</f>
        <v/>
      </c>
    </row>
    <row r="160" spans="1:27" x14ac:dyDescent="0.2">
      <c r="A160" s="74">
        <f t="shared" si="4"/>
        <v>131</v>
      </c>
      <c r="B160" s="96" t="s">
        <v>8</v>
      </c>
      <c r="C160" s="185"/>
      <c r="D160" s="185"/>
      <c r="E160" s="96" t="s">
        <v>9</v>
      </c>
      <c r="F160" s="185"/>
      <c r="G160" s="185"/>
      <c r="H160" s="96" t="s">
        <v>48</v>
      </c>
      <c r="I160" s="185"/>
      <c r="J160" s="185"/>
      <c r="K160" s="96" t="s">
        <v>45</v>
      </c>
      <c r="L160" s="53"/>
      <c r="M160" s="97" t="s">
        <v>46</v>
      </c>
      <c r="N160" s="54"/>
      <c r="O160" s="96" t="s">
        <v>20</v>
      </c>
      <c r="P160" s="55"/>
      <c r="Q160" s="96" t="s">
        <v>24</v>
      </c>
      <c r="R160" s="53"/>
      <c r="S160" s="96" t="s">
        <v>25</v>
      </c>
      <c r="T160" s="56"/>
      <c r="U160" s="96" t="s">
        <v>67</v>
      </c>
      <c r="V160" s="135"/>
      <c r="W160" s="104" t="s">
        <v>50</v>
      </c>
      <c r="X160" s="57"/>
      <c r="Y160" s="105" t="s">
        <v>51</v>
      </c>
      <c r="Z160" s="58"/>
      <c r="AA160" s="115" t="str">
        <f t="shared" si="5"/>
        <v/>
      </c>
    </row>
    <row r="161" spans="1:27" x14ac:dyDescent="0.2">
      <c r="A161" s="74">
        <f t="shared" si="4"/>
        <v>132</v>
      </c>
      <c r="B161" s="100" t="s">
        <v>8</v>
      </c>
      <c r="C161" s="184"/>
      <c r="D161" s="184"/>
      <c r="E161" s="100" t="s">
        <v>9</v>
      </c>
      <c r="F161" s="184"/>
      <c r="G161" s="184"/>
      <c r="H161" s="100" t="s">
        <v>48</v>
      </c>
      <c r="I161" s="184"/>
      <c r="J161" s="184"/>
      <c r="K161" s="100" t="s">
        <v>45</v>
      </c>
      <c r="L161" s="59"/>
      <c r="M161" s="101" t="s">
        <v>46</v>
      </c>
      <c r="N161" s="60"/>
      <c r="O161" s="100" t="s">
        <v>20</v>
      </c>
      <c r="P161" s="61"/>
      <c r="Q161" s="100" t="s">
        <v>24</v>
      </c>
      <c r="R161" s="59"/>
      <c r="S161" s="100" t="s">
        <v>25</v>
      </c>
      <c r="T161" s="62"/>
      <c r="U161" s="100" t="s">
        <v>67</v>
      </c>
      <c r="V161" s="136"/>
      <c r="W161" s="102" t="s">
        <v>50</v>
      </c>
      <c r="X161" s="63"/>
      <c r="Y161" s="103" t="s">
        <v>51</v>
      </c>
      <c r="Z161" s="64"/>
      <c r="AA161" s="115" t="str">
        <f t="shared" si="5"/>
        <v/>
      </c>
    </row>
    <row r="162" spans="1:27" x14ac:dyDescent="0.2">
      <c r="A162" s="74">
        <f t="shared" si="4"/>
        <v>133</v>
      </c>
      <c r="B162" s="96" t="s">
        <v>8</v>
      </c>
      <c r="C162" s="185"/>
      <c r="D162" s="185"/>
      <c r="E162" s="96" t="s">
        <v>9</v>
      </c>
      <c r="F162" s="185"/>
      <c r="G162" s="185"/>
      <c r="H162" s="96" t="s">
        <v>48</v>
      </c>
      <c r="I162" s="185"/>
      <c r="J162" s="185"/>
      <c r="K162" s="96" t="s">
        <v>45</v>
      </c>
      <c r="L162" s="53"/>
      <c r="M162" s="97" t="s">
        <v>46</v>
      </c>
      <c r="N162" s="54"/>
      <c r="O162" s="96" t="s">
        <v>20</v>
      </c>
      <c r="P162" s="55"/>
      <c r="Q162" s="96" t="s">
        <v>24</v>
      </c>
      <c r="R162" s="53"/>
      <c r="S162" s="96" t="s">
        <v>25</v>
      </c>
      <c r="T162" s="56"/>
      <c r="U162" s="96" t="s">
        <v>67</v>
      </c>
      <c r="V162" s="135"/>
      <c r="W162" s="104" t="s">
        <v>50</v>
      </c>
      <c r="X162" s="57"/>
      <c r="Y162" s="105" t="s">
        <v>51</v>
      </c>
      <c r="Z162" s="58"/>
      <c r="AA162" s="115" t="str">
        <f t="shared" si="5"/>
        <v/>
      </c>
    </row>
    <row r="163" spans="1:27" x14ac:dyDescent="0.2">
      <c r="A163" s="74">
        <f t="shared" si="4"/>
        <v>134</v>
      </c>
      <c r="B163" s="100" t="s">
        <v>8</v>
      </c>
      <c r="C163" s="184"/>
      <c r="D163" s="184"/>
      <c r="E163" s="100" t="s">
        <v>9</v>
      </c>
      <c r="F163" s="184"/>
      <c r="G163" s="184"/>
      <c r="H163" s="100" t="s">
        <v>48</v>
      </c>
      <c r="I163" s="184"/>
      <c r="J163" s="184"/>
      <c r="K163" s="100" t="s">
        <v>45</v>
      </c>
      <c r="L163" s="59"/>
      <c r="M163" s="101" t="s">
        <v>46</v>
      </c>
      <c r="N163" s="60"/>
      <c r="O163" s="100" t="s">
        <v>20</v>
      </c>
      <c r="P163" s="61"/>
      <c r="Q163" s="100" t="s">
        <v>24</v>
      </c>
      <c r="R163" s="59"/>
      <c r="S163" s="100" t="s">
        <v>25</v>
      </c>
      <c r="T163" s="62"/>
      <c r="U163" s="100" t="s">
        <v>67</v>
      </c>
      <c r="V163" s="136"/>
      <c r="W163" s="102" t="s">
        <v>50</v>
      </c>
      <c r="X163" s="63"/>
      <c r="Y163" s="103" t="s">
        <v>51</v>
      </c>
      <c r="Z163" s="64"/>
      <c r="AA163" s="115" t="str">
        <f t="shared" si="5"/>
        <v/>
      </c>
    </row>
    <row r="164" spans="1:27" x14ac:dyDescent="0.2">
      <c r="A164" s="74">
        <f t="shared" si="4"/>
        <v>135</v>
      </c>
      <c r="B164" s="96" t="s">
        <v>8</v>
      </c>
      <c r="C164" s="185"/>
      <c r="D164" s="185"/>
      <c r="E164" s="96" t="s">
        <v>9</v>
      </c>
      <c r="F164" s="185"/>
      <c r="G164" s="185"/>
      <c r="H164" s="96" t="s">
        <v>48</v>
      </c>
      <c r="I164" s="185"/>
      <c r="J164" s="185"/>
      <c r="K164" s="96" t="s">
        <v>45</v>
      </c>
      <c r="L164" s="53"/>
      <c r="M164" s="97" t="s">
        <v>46</v>
      </c>
      <c r="N164" s="54"/>
      <c r="O164" s="96" t="s">
        <v>20</v>
      </c>
      <c r="P164" s="55"/>
      <c r="Q164" s="96" t="s">
        <v>24</v>
      </c>
      <c r="R164" s="53"/>
      <c r="S164" s="96" t="s">
        <v>25</v>
      </c>
      <c r="T164" s="56"/>
      <c r="U164" s="96" t="s">
        <v>67</v>
      </c>
      <c r="V164" s="135"/>
      <c r="W164" s="104" t="s">
        <v>50</v>
      </c>
      <c r="X164" s="57"/>
      <c r="Y164" s="105" t="s">
        <v>51</v>
      </c>
      <c r="Z164" s="58"/>
      <c r="AA164" s="115" t="str">
        <f t="shared" si="5"/>
        <v/>
      </c>
    </row>
    <row r="165" spans="1:27" x14ac:dyDescent="0.2">
      <c r="A165" s="74">
        <f t="shared" si="4"/>
        <v>136</v>
      </c>
      <c r="B165" s="100" t="s">
        <v>8</v>
      </c>
      <c r="C165" s="184"/>
      <c r="D165" s="184"/>
      <c r="E165" s="100" t="s">
        <v>9</v>
      </c>
      <c r="F165" s="184"/>
      <c r="G165" s="184"/>
      <c r="H165" s="100" t="s">
        <v>48</v>
      </c>
      <c r="I165" s="184"/>
      <c r="J165" s="184"/>
      <c r="K165" s="100" t="s">
        <v>45</v>
      </c>
      <c r="L165" s="59"/>
      <c r="M165" s="101" t="s">
        <v>46</v>
      </c>
      <c r="N165" s="60"/>
      <c r="O165" s="100" t="s">
        <v>20</v>
      </c>
      <c r="P165" s="61"/>
      <c r="Q165" s="100" t="s">
        <v>24</v>
      </c>
      <c r="R165" s="59"/>
      <c r="S165" s="100" t="s">
        <v>25</v>
      </c>
      <c r="T165" s="62"/>
      <c r="U165" s="100" t="s">
        <v>67</v>
      </c>
      <c r="V165" s="136"/>
      <c r="W165" s="102" t="s">
        <v>50</v>
      </c>
      <c r="X165" s="63"/>
      <c r="Y165" s="103" t="s">
        <v>51</v>
      </c>
      <c r="Z165" s="64"/>
      <c r="AA165" s="115" t="str">
        <f t="shared" si="5"/>
        <v/>
      </c>
    </row>
    <row r="166" spans="1:27" x14ac:dyDescent="0.2">
      <c r="A166" s="74">
        <f t="shared" si="4"/>
        <v>137</v>
      </c>
      <c r="B166" s="96" t="s">
        <v>8</v>
      </c>
      <c r="C166" s="185"/>
      <c r="D166" s="185"/>
      <c r="E166" s="96" t="s">
        <v>9</v>
      </c>
      <c r="F166" s="185"/>
      <c r="G166" s="185"/>
      <c r="H166" s="96" t="s">
        <v>48</v>
      </c>
      <c r="I166" s="185"/>
      <c r="J166" s="185"/>
      <c r="K166" s="96" t="s">
        <v>45</v>
      </c>
      <c r="L166" s="53"/>
      <c r="M166" s="97" t="s">
        <v>46</v>
      </c>
      <c r="N166" s="54"/>
      <c r="O166" s="96" t="s">
        <v>20</v>
      </c>
      <c r="P166" s="55"/>
      <c r="Q166" s="96" t="s">
        <v>24</v>
      </c>
      <c r="R166" s="53"/>
      <c r="S166" s="96" t="s">
        <v>25</v>
      </c>
      <c r="T166" s="56"/>
      <c r="U166" s="96" t="s">
        <v>67</v>
      </c>
      <c r="V166" s="135"/>
      <c r="W166" s="104" t="s">
        <v>50</v>
      </c>
      <c r="X166" s="57"/>
      <c r="Y166" s="105" t="s">
        <v>51</v>
      </c>
      <c r="Z166" s="58"/>
      <c r="AA166" s="115" t="str">
        <f t="shared" si="5"/>
        <v/>
      </c>
    </row>
    <row r="167" spans="1:27" x14ac:dyDescent="0.2">
      <c r="A167" s="74">
        <f t="shared" si="4"/>
        <v>138</v>
      </c>
      <c r="B167" s="100" t="s">
        <v>8</v>
      </c>
      <c r="C167" s="184"/>
      <c r="D167" s="184"/>
      <c r="E167" s="100" t="s">
        <v>9</v>
      </c>
      <c r="F167" s="184"/>
      <c r="G167" s="184"/>
      <c r="H167" s="100" t="s">
        <v>48</v>
      </c>
      <c r="I167" s="184"/>
      <c r="J167" s="184"/>
      <c r="K167" s="100" t="s">
        <v>45</v>
      </c>
      <c r="L167" s="59"/>
      <c r="M167" s="101" t="s">
        <v>46</v>
      </c>
      <c r="N167" s="60"/>
      <c r="O167" s="100" t="s">
        <v>20</v>
      </c>
      <c r="P167" s="61"/>
      <c r="Q167" s="100" t="s">
        <v>24</v>
      </c>
      <c r="R167" s="59"/>
      <c r="S167" s="100" t="s">
        <v>25</v>
      </c>
      <c r="T167" s="62"/>
      <c r="U167" s="100" t="s">
        <v>67</v>
      </c>
      <c r="V167" s="136"/>
      <c r="W167" s="102" t="s">
        <v>50</v>
      </c>
      <c r="X167" s="63"/>
      <c r="Y167" s="103" t="s">
        <v>51</v>
      </c>
      <c r="Z167" s="64"/>
      <c r="AA167" s="115" t="str">
        <f t="shared" si="5"/>
        <v/>
      </c>
    </row>
    <row r="168" spans="1:27" x14ac:dyDescent="0.2">
      <c r="A168" s="74">
        <f t="shared" si="4"/>
        <v>139</v>
      </c>
      <c r="B168" s="96" t="s">
        <v>8</v>
      </c>
      <c r="C168" s="185"/>
      <c r="D168" s="185"/>
      <c r="E168" s="96" t="s">
        <v>9</v>
      </c>
      <c r="F168" s="185"/>
      <c r="G168" s="185"/>
      <c r="H168" s="96" t="s">
        <v>48</v>
      </c>
      <c r="I168" s="185"/>
      <c r="J168" s="185"/>
      <c r="K168" s="96" t="s">
        <v>45</v>
      </c>
      <c r="L168" s="53"/>
      <c r="M168" s="97" t="s">
        <v>46</v>
      </c>
      <c r="N168" s="54"/>
      <c r="O168" s="96" t="s">
        <v>20</v>
      </c>
      <c r="P168" s="55"/>
      <c r="Q168" s="96" t="s">
        <v>24</v>
      </c>
      <c r="R168" s="53"/>
      <c r="S168" s="96" t="s">
        <v>25</v>
      </c>
      <c r="T168" s="56"/>
      <c r="U168" s="96" t="s">
        <v>67</v>
      </c>
      <c r="V168" s="135"/>
      <c r="W168" s="104" t="s">
        <v>50</v>
      </c>
      <c r="X168" s="57"/>
      <c r="Y168" s="105" t="s">
        <v>51</v>
      </c>
      <c r="Z168" s="58"/>
      <c r="AA168" s="115" t="str">
        <f t="shared" si="5"/>
        <v/>
      </c>
    </row>
    <row r="169" spans="1:27" x14ac:dyDescent="0.2">
      <c r="A169" s="74">
        <f t="shared" si="4"/>
        <v>140</v>
      </c>
      <c r="B169" s="100" t="s">
        <v>8</v>
      </c>
      <c r="C169" s="184"/>
      <c r="D169" s="184"/>
      <c r="E169" s="100" t="s">
        <v>9</v>
      </c>
      <c r="F169" s="184"/>
      <c r="G169" s="184"/>
      <c r="H169" s="100" t="s">
        <v>48</v>
      </c>
      <c r="I169" s="184"/>
      <c r="J169" s="184"/>
      <c r="K169" s="100" t="s">
        <v>45</v>
      </c>
      <c r="L169" s="59"/>
      <c r="M169" s="101" t="s">
        <v>46</v>
      </c>
      <c r="N169" s="60"/>
      <c r="O169" s="100" t="s">
        <v>20</v>
      </c>
      <c r="P169" s="61"/>
      <c r="Q169" s="100" t="s">
        <v>24</v>
      </c>
      <c r="R169" s="59"/>
      <c r="S169" s="100" t="s">
        <v>25</v>
      </c>
      <c r="T169" s="62"/>
      <c r="U169" s="100" t="s">
        <v>67</v>
      </c>
      <c r="V169" s="136"/>
      <c r="W169" s="102" t="s">
        <v>50</v>
      </c>
      <c r="X169" s="63"/>
      <c r="Y169" s="103" t="s">
        <v>51</v>
      </c>
      <c r="Z169" s="64"/>
      <c r="AA169" s="115" t="str">
        <f t="shared" si="5"/>
        <v/>
      </c>
    </row>
    <row r="170" spans="1:27" x14ac:dyDescent="0.2">
      <c r="A170" s="74">
        <f t="shared" si="4"/>
        <v>141</v>
      </c>
      <c r="B170" s="96" t="s">
        <v>8</v>
      </c>
      <c r="C170" s="185"/>
      <c r="D170" s="185"/>
      <c r="E170" s="96" t="s">
        <v>9</v>
      </c>
      <c r="F170" s="185"/>
      <c r="G170" s="185"/>
      <c r="H170" s="96" t="s">
        <v>48</v>
      </c>
      <c r="I170" s="185"/>
      <c r="J170" s="185"/>
      <c r="K170" s="96" t="s">
        <v>45</v>
      </c>
      <c r="L170" s="53"/>
      <c r="M170" s="97" t="s">
        <v>46</v>
      </c>
      <c r="N170" s="54"/>
      <c r="O170" s="96" t="s">
        <v>20</v>
      </c>
      <c r="P170" s="55"/>
      <c r="Q170" s="96" t="s">
        <v>24</v>
      </c>
      <c r="R170" s="53"/>
      <c r="S170" s="96" t="s">
        <v>25</v>
      </c>
      <c r="T170" s="56"/>
      <c r="U170" s="96" t="s">
        <v>67</v>
      </c>
      <c r="V170" s="135"/>
      <c r="W170" s="104" t="s">
        <v>50</v>
      </c>
      <c r="X170" s="57"/>
      <c r="Y170" s="105" t="s">
        <v>51</v>
      </c>
      <c r="Z170" s="58"/>
      <c r="AA170" s="115" t="str">
        <f t="shared" si="5"/>
        <v/>
      </c>
    </row>
    <row r="171" spans="1:27" x14ac:dyDescent="0.2">
      <c r="A171" s="74">
        <f t="shared" si="4"/>
        <v>142</v>
      </c>
      <c r="B171" s="100" t="s">
        <v>8</v>
      </c>
      <c r="C171" s="184"/>
      <c r="D171" s="184"/>
      <c r="E171" s="100" t="s">
        <v>9</v>
      </c>
      <c r="F171" s="184"/>
      <c r="G171" s="184"/>
      <c r="H171" s="100" t="s">
        <v>48</v>
      </c>
      <c r="I171" s="184"/>
      <c r="J171" s="184"/>
      <c r="K171" s="100" t="s">
        <v>45</v>
      </c>
      <c r="L171" s="59"/>
      <c r="M171" s="101" t="s">
        <v>46</v>
      </c>
      <c r="N171" s="60"/>
      <c r="O171" s="100" t="s">
        <v>20</v>
      </c>
      <c r="P171" s="61"/>
      <c r="Q171" s="100" t="s">
        <v>24</v>
      </c>
      <c r="R171" s="59"/>
      <c r="S171" s="100" t="s">
        <v>25</v>
      </c>
      <c r="T171" s="62"/>
      <c r="U171" s="100" t="s">
        <v>67</v>
      </c>
      <c r="V171" s="136"/>
      <c r="W171" s="102" t="s">
        <v>50</v>
      </c>
      <c r="X171" s="63"/>
      <c r="Y171" s="103" t="s">
        <v>51</v>
      </c>
      <c r="Z171" s="64"/>
      <c r="AA171" s="115" t="str">
        <f t="shared" si="5"/>
        <v/>
      </c>
    </row>
    <row r="172" spans="1:27" x14ac:dyDescent="0.2">
      <c r="A172" s="74">
        <f t="shared" si="4"/>
        <v>143</v>
      </c>
      <c r="B172" s="96" t="s">
        <v>8</v>
      </c>
      <c r="C172" s="185"/>
      <c r="D172" s="185"/>
      <c r="E172" s="96" t="s">
        <v>9</v>
      </c>
      <c r="F172" s="185"/>
      <c r="G172" s="185"/>
      <c r="H172" s="96" t="s">
        <v>48</v>
      </c>
      <c r="I172" s="185"/>
      <c r="J172" s="185"/>
      <c r="K172" s="96" t="s">
        <v>45</v>
      </c>
      <c r="L172" s="53"/>
      <c r="M172" s="97" t="s">
        <v>46</v>
      </c>
      <c r="N172" s="54"/>
      <c r="O172" s="96" t="s">
        <v>20</v>
      </c>
      <c r="P172" s="55"/>
      <c r="Q172" s="96" t="s">
        <v>24</v>
      </c>
      <c r="R172" s="53"/>
      <c r="S172" s="96" t="s">
        <v>25</v>
      </c>
      <c r="T172" s="56"/>
      <c r="U172" s="96" t="s">
        <v>67</v>
      </c>
      <c r="V172" s="135"/>
      <c r="W172" s="104" t="s">
        <v>50</v>
      </c>
      <c r="X172" s="57"/>
      <c r="Y172" s="105" t="s">
        <v>51</v>
      </c>
      <c r="Z172" s="58"/>
      <c r="AA172" s="115" t="str">
        <f t="shared" si="5"/>
        <v/>
      </c>
    </row>
    <row r="173" spans="1:27" x14ac:dyDescent="0.2">
      <c r="A173" s="74">
        <f t="shared" si="4"/>
        <v>144</v>
      </c>
      <c r="B173" s="100" t="s">
        <v>8</v>
      </c>
      <c r="C173" s="184"/>
      <c r="D173" s="184"/>
      <c r="E173" s="100" t="s">
        <v>9</v>
      </c>
      <c r="F173" s="184"/>
      <c r="G173" s="184"/>
      <c r="H173" s="100" t="s">
        <v>48</v>
      </c>
      <c r="I173" s="184"/>
      <c r="J173" s="184"/>
      <c r="K173" s="100" t="s">
        <v>45</v>
      </c>
      <c r="L173" s="59"/>
      <c r="M173" s="101" t="s">
        <v>46</v>
      </c>
      <c r="N173" s="60"/>
      <c r="O173" s="100" t="s">
        <v>20</v>
      </c>
      <c r="P173" s="61"/>
      <c r="Q173" s="100" t="s">
        <v>24</v>
      </c>
      <c r="R173" s="59"/>
      <c r="S173" s="100" t="s">
        <v>25</v>
      </c>
      <c r="T173" s="62"/>
      <c r="U173" s="100" t="s">
        <v>67</v>
      </c>
      <c r="V173" s="136"/>
      <c r="W173" s="102" t="s">
        <v>50</v>
      </c>
      <c r="X173" s="63"/>
      <c r="Y173" s="103" t="s">
        <v>51</v>
      </c>
      <c r="Z173" s="64"/>
      <c r="AA173" s="115" t="str">
        <f t="shared" si="5"/>
        <v/>
      </c>
    </row>
    <row r="174" spans="1:27" x14ac:dyDescent="0.2">
      <c r="A174" s="74">
        <f t="shared" si="4"/>
        <v>145</v>
      </c>
      <c r="B174" s="96" t="s">
        <v>8</v>
      </c>
      <c r="C174" s="185"/>
      <c r="D174" s="185"/>
      <c r="E174" s="96" t="s">
        <v>9</v>
      </c>
      <c r="F174" s="185"/>
      <c r="G174" s="185"/>
      <c r="H174" s="96" t="s">
        <v>48</v>
      </c>
      <c r="I174" s="185"/>
      <c r="J174" s="185"/>
      <c r="K174" s="96" t="s">
        <v>45</v>
      </c>
      <c r="L174" s="53"/>
      <c r="M174" s="97" t="s">
        <v>46</v>
      </c>
      <c r="N174" s="54"/>
      <c r="O174" s="96" t="s">
        <v>20</v>
      </c>
      <c r="P174" s="55"/>
      <c r="Q174" s="96" t="s">
        <v>24</v>
      </c>
      <c r="R174" s="53"/>
      <c r="S174" s="96" t="s">
        <v>25</v>
      </c>
      <c r="T174" s="56"/>
      <c r="U174" s="96" t="s">
        <v>67</v>
      </c>
      <c r="V174" s="135"/>
      <c r="W174" s="104" t="s">
        <v>50</v>
      </c>
      <c r="X174" s="57"/>
      <c r="Y174" s="105" t="s">
        <v>51</v>
      </c>
      <c r="Z174" s="58"/>
      <c r="AA174" s="115" t="str">
        <f t="shared" si="5"/>
        <v/>
      </c>
    </row>
    <row r="175" spans="1:27" x14ac:dyDescent="0.2">
      <c r="A175" s="74">
        <f t="shared" si="4"/>
        <v>146</v>
      </c>
      <c r="B175" s="100" t="s">
        <v>8</v>
      </c>
      <c r="C175" s="184"/>
      <c r="D175" s="184"/>
      <c r="E175" s="100" t="s">
        <v>9</v>
      </c>
      <c r="F175" s="184"/>
      <c r="G175" s="184"/>
      <c r="H175" s="100" t="s">
        <v>48</v>
      </c>
      <c r="I175" s="184"/>
      <c r="J175" s="184"/>
      <c r="K175" s="100" t="s">
        <v>45</v>
      </c>
      <c r="L175" s="59"/>
      <c r="M175" s="101" t="s">
        <v>46</v>
      </c>
      <c r="N175" s="60"/>
      <c r="O175" s="100" t="s">
        <v>20</v>
      </c>
      <c r="P175" s="61"/>
      <c r="Q175" s="100" t="s">
        <v>24</v>
      </c>
      <c r="R175" s="59"/>
      <c r="S175" s="100" t="s">
        <v>25</v>
      </c>
      <c r="T175" s="62"/>
      <c r="U175" s="100" t="s">
        <v>67</v>
      </c>
      <c r="V175" s="136"/>
      <c r="W175" s="102" t="s">
        <v>50</v>
      </c>
      <c r="X175" s="63"/>
      <c r="Y175" s="103" t="s">
        <v>51</v>
      </c>
      <c r="Z175" s="64"/>
      <c r="AA175" s="115" t="str">
        <f t="shared" si="5"/>
        <v/>
      </c>
    </row>
    <row r="176" spans="1:27" x14ac:dyDescent="0.2">
      <c r="A176" s="74">
        <f t="shared" si="4"/>
        <v>147</v>
      </c>
      <c r="B176" s="96" t="s">
        <v>8</v>
      </c>
      <c r="C176" s="185"/>
      <c r="D176" s="185"/>
      <c r="E176" s="96" t="s">
        <v>9</v>
      </c>
      <c r="F176" s="185"/>
      <c r="G176" s="185"/>
      <c r="H176" s="96" t="s">
        <v>48</v>
      </c>
      <c r="I176" s="185"/>
      <c r="J176" s="185"/>
      <c r="K176" s="96" t="s">
        <v>45</v>
      </c>
      <c r="L176" s="53"/>
      <c r="M176" s="97" t="s">
        <v>46</v>
      </c>
      <c r="N176" s="54"/>
      <c r="O176" s="96" t="s">
        <v>20</v>
      </c>
      <c r="P176" s="55"/>
      <c r="Q176" s="96" t="s">
        <v>24</v>
      </c>
      <c r="R176" s="53"/>
      <c r="S176" s="96" t="s">
        <v>25</v>
      </c>
      <c r="T176" s="56"/>
      <c r="U176" s="96" t="s">
        <v>67</v>
      </c>
      <c r="V176" s="135"/>
      <c r="W176" s="104" t="s">
        <v>50</v>
      </c>
      <c r="X176" s="57"/>
      <c r="Y176" s="105" t="s">
        <v>51</v>
      </c>
      <c r="Z176" s="58"/>
      <c r="AA176" s="115" t="str">
        <f t="shared" si="5"/>
        <v/>
      </c>
    </row>
    <row r="177" spans="1:27" x14ac:dyDescent="0.2">
      <c r="A177" s="74">
        <f t="shared" si="4"/>
        <v>148</v>
      </c>
      <c r="B177" s="100" t="s">
        <v>8</v>
      </c>
      <c r="C177" s="184"/>
      <c r="D177" s="184"/>
      <c r="E177" s="100" t="s">
        <v>9</v>
      </c>
      <c r="F177" s="184"/>
      <c r="G177" s="184"/>
      <c r="H177" s="100" t="s">
        <v>48</v>
      </c>
      <c r="I177" s="184"/>
      <c r="J177" s="184"/>
      <c r="K177" s="100" t="s">
        <v>45</v>
      </c>
      <c r="L177" s="59"/>
      <c r="M177" s="101" t="s">
        <v>46</v>
      </c>
      <c r="N177" s="60"/>
      <c r="O177" s="100" t="s">
        <v>20</v>
      </c>
      <c r="P177" s="61"/>
      <c r="Q177" s="100" t="s">
        <v>24</v>
      </c>
      <c r="R177" s="59"/>
      <c r="S177" s="100" t="s">
        <v>25</v>
      </c>
      <c r="T177" s="62"/>
      <c r="U177" s="100" t="s">
        <v>67</v>
      </c>
      <c r="V177" s="136"/>
      <c r="W177" s="102" t="s">
        <v>50</v>
      </c>
      <c r="X177" s="63"/>
      <c r="Y177" s="103" t="s">
        <v>51</v>
      </c>
      <c r="Z177" s="64"/>
      <c r="AA177" s="115" t="str">
        <f t="shared" si="5"/>
        <v/>
      </c>
    </row>
    <row r="178" spans="1:27" x14ac:dyDescent="0.2">
      <c r="A178" s="74">
        <f t="shared" si="4"/>
        <v>149</v>
      </c>
      <c r="B178" s="96" t="s">
        <v>8</v>
      </c>
      <c r="C178" s="185"/>
      <c r="D178" s="185"/>
      <c r="E178" s="96" t="s">
        <v>9</v>
      </c>
      <c r="F178" s="185"/>
      <c r="G178" s="185"/>
      <c r="H178" s="96" t="s">
        <v>48</v>
      </c>
      <c r="I178" s="185"/>
      <c r="J178" s="185"/>
      <c r="K178" s="96" t="s">
        <v>45</v>
      </c>
      <c r="L178" s="53"/>
      <c r="M178" s="97" t="s">
        <v>46</v>
      </c>
      <c r="N178" s="54"/>
      <c r="O178" s="96" t="s">
        <v>20</v>
      </c>
      <c r="P178" s="55"/>
      <c r="Q178" s="96" t="s">
        <v>24</v>
      </c>
      <c r="R178" s="53"/>
      <c r="S178" s="96" t="s">
        <v>25</v>
      </c>
      <c r="T178" s="56"/>
      <c r="U178" s="96" t="s">
        <v>67</v>
      </c>
      <c r="V178" s="135"/>
      <c r="W178" s="104" t="s">
        <v>50</v>
      </c>
      <c r="X178" s="57"/>
      <c r="Y178" s="105" t="s">
        <v>51</v>
      </c>
      <c r="Z178" s="58"/>
      <c r="AA178" s="115" t="str">
        <f t="shared" si="5"/>
        <v/>
      </c>
    </row>
    <row r="179" spans="1:27" x14ac:dyDescent="0.2">
      <c r="A179" s="74">
        <f t="shared" si="4"/>
        <v>150</v>
      </c>
      <c r="B179" s="100" t="s">
        <v>8</v>
      </c>
      <c r="C179" s="184"/>
      <c r="D179" s="184"/>
      <c r="E179" s="100" t="s">
        <v>9</v>
      </c>
      <c r="F179" s="184"/>
      <c r="G179" s="184"/>
      <c r="H179" s="100" t="s">
        <v>48</v>
      </c>
      <c r="I179" s="184"/>
      <c r="J179" s="184"/>
      <c r="K179" s="100" t="s">
        <v>45</v>
      </c>
      <c r="L179" s="59"/>
      <c r="M179" s="101" t="s">
        <v>46</v>
      </c>
      <c r="N179" s="60"/>
      <c r="O179" s="100" t="s">
        <v>20</v>
      </c>
      <c r="P179" s="61"/>
      <c r="Q179" s="100" t="s">
        <v>24</v>
      </c>
      <c r="R179" s="59"/>
      <c r="S179" s="100" t="s">
        <v>25</v>
      </c>
      <c r="T179" s="62"/>
      <c r="U179" s="100" t="s">
        <v>67</v>
      </c>
      <c r="V179" s="136"/>
      <c r="W179" s="102" t="s">
        <v>50</v>
      </c>
      <c r="X179" s="63"/>
      <c r="Y179" s="103" t="s">
        <v>51</v>
      </c>
      <c r="Z179" s="64"/>
      <c r="AA179" s="115" t="str">
        <f t="shared" si="5"/>
        <v/>
      </c>
    </row>
    <row r="180" spans="1:27" x14ac:dyDescent="0.2">
      <c r="A180" s="74">
        <f t="shared" si="4"/>
        <v>151</v>
      </c>
      <c r="B180" s="96" t="s">
        <v>8</v>
      </c>
      <c r="C180" s="185"/>
      <c r="D180" s="185"/>
      <c r="E180" s="96" t="s">
        <v>9</v>
      </c>
      <c r="F180" s="185"/>
      <c r="G180" s="185"/>
      <c r="H180" s="96" t="s">
        <v>48</v>
      </c>
      <c r="I180" s="185"/>
      <c r="J180" s="185"/>
      <c r="K180" s="96" t="s">
        <v>45</v>
      </c>
      <c r="L180" s="53"/>
      <c r="M180" s="97" t="s">
        <v>46</v>
      </c>
      <c r="N180" s="54"/>
      <c r="O180" s="96" t="s">
        <v>20</v>
      </c>
      <c r="P180" s="55"/>
      <c r="Q180" s="96" t="s">
        <v>24</v>
      </c>
      <c r="R180" s="53"/>
      <c r="S180" s="96" t="s">
        <v>25</v>
      </c>
      <c r="T180" s="56"/>
      <c r="U180" s="96" t="s">
        <v>67</v>
      </c>
      <c r="V180" s="135"/>
      <c r="W180" s="104" t="s">
        <v>50</v>
      </c>
      <c r="X180" s="57"/>
      <c r="Y180" s="105" t="s">
        <v>51</v>
      </c>
      <c r="Z180" s="58"/>
      <c r="AA180" s="115" t="str">
        <f t="shared" si="5"/>
        <v/>
      </c>
    </row>
    <row r="181" spans="1:27" x14ac:dyDescent="0.2">
      <c r="A181" s="74">
        <f t="shared" si="4"/>
        <v>152</v>
      </c>
      <c r="B181" s="100" t="s">
        <v>8</v>
      </c>
      <c r="C181" s="184"/>
      <c r="D181" s="184"/>
      <c r="E181" s="100" t="s">
        <v>9</v>
      </c>
      <c r="F181" s="184"/>
      <c r="G181" s="184"/>
      <c r="H181" s="100" t="s">
        <v>48</v>
      </c>
      <c r="I181" s="184"/>
      <c r="J181" s="184"/>
      <c r="K181" s="100" t="s">
        <v>45</v>
      </c>
      <c r="L181" s="59"/>
      <c r="M181" s="101" t="s">
        <v>46</v>
      </c>
      <c r="N181" s="60"/>
      <c r="O181" s="100" t="s">
        <v>20</v>
      </c>
      <c r="P181" s="61"/>
      <c r="Q181" s="100" t="s">
        <v>24</v>
      </c>
      <c r="R181" s="59"/>
      <c r="S181" s="100" t="s">
        <v>25</v>
      </c>
      <c r="T181" s="62"/>
      <c r="U181" s="100" t="s">
        <v>67</v>
      </c>
      <c r="V181" s="136"/>
      <c r="W181" s="102" t="s">
        <v>50</v>
      </c>
      <c r="X181" s="63"/>
      <c r="Y181" s="103" t="s">
        <v>51</v>
      </c>
      <c r="Z181" s="64"/>
      <c r="AA181" s="115" t="str">
        <f t="shared" si="5"/>
        <v/>
      </c>
    </row>
    <row r="182" spans="1:27" x14ac:dyDescent="0.2">
      <c r="A182" s="74">
        <f t="shared" si="4"/>
        <v>153</v>
      </c>
      <c r="B182" s="96" t="s">
        <v>8</v>
      </c>
      <c r="C182" s="185"/>
      <c r="D182" s="185"/>
      <c r="E182" s="96" t="s">
        <v>9</v>
      </c>
      <c r="F182" s="185"/>
      <c r="G182" s="185"/>
      <c r="H182" s="96" t="s">
        <v>48</v>
      </c>
      <c r="I182" s="185"/>
      <c r="J182" s="185"/>
      <c r="K182" s="96" t="s">
        <v>45</v>
      </c>
      <c r="L182" s="53"/>
      <c r="M182" s="97" t="s">
        <v>46</v>
      </c>
      <c r="N182" s="54"/>
      <c r="O182" s="96" t="s">
        <v>20</v>
      </c>
      <c r="P182" s="55"/>
      <c r="Q182" s="96" t="s">
        <v>24</v>
      </c>
      <c r="R182" s="53"/>
      <c r="S182" s="96" t="s">
        <v>25</v>
      </c>
      <c r="T182" s="56"/>
      <c r="U182" s="96" t="s">
        <v>67</v>
      </c>
      <c r="V182" s="135"/>
      <c r="W182" s="104" t="s">
        <v>50</v>
      </c>
      <c r="X182" s="57"/>
      <c r="Y182" s="105" t="s">
        <v>51</v>
      </c>
      <c r="Z182" s="58"/>
      <c r="AA182" s="115" t="str">
        <f t="shared" si="5"/>
        <v/>
      </c>
    </row>
    <row r="183" spans="1:27" x14ac:dyDescent="0.2">
      <c r="A183" s="74">
        <f t="shared" si="4"/>
        <v>154</v>
      </c>
      <c r="B183" s="100" t="s">
        <v>8</v>
      </c>
      <c r="C183" s="184"/>
      <c r="D183" s="184"/>
      <c r="E183" s="100" t="s">
        <v>9</v>
      </c>
      <c r="F183" s="184"/>
      <c r="G183" s="184"/>
      <c r="H183" s="100" t="s">
        <v>48</v>
      </c>
      <c r="I183" s="184"/>
      <c r="J183" s="184"/>
      <c r="K183" s="100" t="s">
        <v>45</v>
      </c>
      <c r="L183" s="59"/>
      <c r="M183" s="101" t="s">
        <v>46</v>
      </c>
      <c r="N183" s="60"/>
      <c r="O183" s="100" t="s">
        <v>20</v>
      </c>
      <c r="P183" s="61"/>
      <c r="Q183" s="100" t="s">
        <v>24</v>
      </c>
      <c r="R183" s="59"/>
      <c r="S183" s="100" t="s">
        <v>25</v>
      </c>
      <c r="T183" s="62"/>
      <c r="U183" s="100" t="s">
        <v>67</v>
      </c>
      <c r="V183" s="136"/>
      <c r="W183" s="102" t="s">
        <v>50</v>
      </c>
      <c r="X183" s="63"/>
      <c r="Y183" s="103" t="s">
        <v>51</v>
      </c>
      <c r="Z183" s="64"/>
      <c r="AA183" s="115" t="str">
        <f t="shared" si="5"/>
        <v/>
      </c>
    </row>
    <row r="184" spans="1:27" x14ac:dyDescent="0.2">
      <c r="A184" s="74">
        <f t="shared" si="4"/>
        <v>155</v>
      </c>
      <c r="B184" s="96" t="s">
        <v>8</v>
      </c>
      <c r="C184" s="185"/>
      <c r="D184" s="185"/>
      <c r="E184" s="96" t="s">
        <v>9</v>
      </c>
      <c r="F184" s="185"/>
      <c r="G184" s="185"/>
      <c r="H184" s="96" t="s">
        <v>48</v>
      </c>
      <c r="I184" s="185"/>
      <c r="J184" s="185"/>
      <c r="K184" s="96" t="s">
        <v>45</v>
      </c>
      <c r="L184" s="53"/>
      <c r="M184" s="97" t="s">
        <v>46</v>
      </c>
      <c r="N184" s="54"/>
      <c r="O184" s="96" t="s">
        <v>20</v>
      </c>
      <c r="P184" s="55"/>
      <c r="Q184" s="96" t="s">
        <v>24</v>
      </c>
      <c r="R184" s="53"/>
      <c r="S184" s="96" t="s">
        <v>25</v>
      </c>
      <c r="T184" s="56"/>
      <c r="U184" s="96" t="s">
        <v>67</v>
      </c>
      <c r="V184" s="135"/>
      <c r="W184" s="104" t="s">
        <v>50</v>
      </c>
      <c r="X184" s="57"/>
      <c r="Y184" s="105" t="s">
        <v>51</v>
      </c>
      <c r="Z184" s="58"/>
      <c r="AA184" s="115" t="str">
        <f t="shared" si="5"/>
        <v/>
      </c>
    </row>
    <row r="185" spans="1:27" x14ac:dyDescent="0.2">
      <c r="A185" s="74">
        <f t="shared" si="4"/>
        <v>156</v>
      </c>
      <c r="B185" s="100" t="s">
        <v>8</v>
      </c>
      <c r="C185" s="184"/>
      <c r="D185" s="184"/>
      <c r="E185" s="100" t="s">
        <v>9</v>
      </c>
      <c r="F185" s="184"/>
      <c r="G185" s="184"/>
      <c r="H185" s="100" t="s">
        <v>48</v>
      </c>
      <c r="I185" s="184"/>
      <c r="J185" s="184"/>
      <c r="K185" s="100" t="s">
        <v>45</v>
      </c>
      <c r="L185" s="59"/>
      <c r="M185" s="101" t="s">
        <v>46</v>
      </c>
      <c r="N185" s="60"/>
      <c r="O185" s="100" t="s">
        <v>20</v>
      </c>
      <c r="P185" s="61"/>
      <c r="Q185" s="100" t="s">
        <v>24</v>
      </c>
      <c r="R185" s="59"/>
      <c r="S185" s="100" t="s">
        <v>25</v>
      </c>
      <c r="T185" s="62"/>
      <c r="U185" s="100" t="s">
        <v>67</v>
      </c>
      <c r="V185" s="136"/>
      <c r="W185" s="102" t="s">
        <v>50</v>
      </c>
      <c r="X185" s="63"/>
      <c r="Y185" s="103" t="s">
        <v>51</v>
      </c>
      <c r="Z185" s="64"/>
      <c r="AA185" s="115" t="str">
        <f t="shared" si="5"/>
        <v/>
      </c>
    </row>
    <row r="186" spans="1:27" x14ac:dyDescent="0.2">
      <c r="A186" s="74">
        <f t="shared" si="4"/>
        <v>157</v>
      </c>
      <c r="B186" s="96" t="s">
        <v>8</v>
      </c>
      <c r="C186" s="185"/>
      <c r="D186" s="185"/>
      <c r="E186" s="96" t="s">
        <v>9</v>
      </c>
      <c r="F186" s="185"/>
      <c r="G186" s="185"/>
      <c r="H186" s="96" t="s">
        <v>48</v>
      </c>
      <c r="I186" s="185"/>
      <c r="J186" s="185"/>
      <c r="K186" s="96" t="s">
        <v>45</v>
      </c>
      <c r="L186" s="53"/>
      <c r="M186" s="97" t="s">
        <v>46</v>
      </c>
      <c r="N186" s="54"/>
      <c r="O186" s="96" t="s">
        <v>20</v>
      </c>
      <c r="P186" s="55"/>
      <c r="Q186" s="96" t="s">
        <v>24</v>
      </c>
      <c r="R186" s="53"/>
      <c r="S186" s="96" t="s">
        <v>25</v>
      </c>
      <c r="T186" s="56"/>
      <c r="U186" s="96" t="s">
        <v>67</v>
      </c>
      <c r="V186" s="135"/>
      <c r="W186" s="104" t="s">
        <v>50</v>
      </c>
      <c r="X186" s="57"/>
      <c r="Y186" s="105" t="s">
        <v>51</v>
      </c>
      <c r="Z186" s="58"/>
      <c r="AA186" s="115" t="str">
        <f t="shared" si="5"/>
        <v/>
      </c>
    </row>
    <row r="187" spans="1:27" x14ac:dyDescent="0.2">
      <c r="A187" s="74">
        <f t="shared" si="4"/>
        <v>158</v>
      </c>
      <c r="B187" s="100" t="s">
        <v>8</v>
      </c>
      <c r="C187" s="184"/>
      <c r="D187" s="184"/>
      <c r="E187" s="100" t="s">
        <v>9</v>
      </c>
      <c r="F187" s="184"/>
      <c r="G187" s="184"/>
      <c r="H187" s="100" t="s">
        <v>48</v>
      </c>
      <c r="I187" s="184"/>
      <c r="J187" s="184"/>
      <c r="K187" s="100" t="s">
        <v>45</v>
      </c>
      <c r="L187" s="59"/>
      <c r="M187" s="101" t="s">
        <v>46</v>
      </c>
      <c r="N187" s="60"/>
      <c r="O187" s="100" t="s">
        <v>20</v>
      </c>
      <c r="P187" s="61"/>
      <c r="Q187" s="100" t="s">
        <v>24</v>
      </c>
      <c r="R187" s="59"/>
      <c r="S187" s="100" t="s">
        <v>25</v>
      </c>
      <c r="T187" s="62"/>
      <c r="U187" s="100" t="s">
        <v>67</v>
      </c>
      <c r="V187" s="136"/>
      <c r="W187" s="102" t="s">
        <v>50</v>
      </c>
      <c r="X187" s="63"/>
      <c r="Y187" s="103" t="s">
        <v>51</v>
      </c>
      <c r="Z187" s="64"/>
      <c r="AA187" s="115" t="str">
        <f t="shared" si="5"/>
        <v/>
      </c>
    </row>
    <row r="188" spans="1:27" x14ac:dyDescent="0.2">
      <c r="A188" s="74">
        <f t="shared" si="4"/>
        <v>159</v>
      </c>
      <c r="B188" s="96" t="s">
        <v>8</v>
      </c>
      <c r="C188" s="185"/>
      <c r="D188" s="185"/>
      <c r="E188" s="96" t="s">
        <v>9</v>
      </c>
      <c r="F188" s="185"/>
      <c r="G188" s="185"/>
      <c r="H188" s="96" t="s">
        <v>48</v>
      </c>
      <c r="I188" s="185"/>
      <c r="J188" s="185"/>
      <c r="K188" s="96" t="s">
        <v>45</v>
      </c>
      <c r="L188" s="53"/>
      <c r="M188" s="97" t="s">
        <v>46</v>
      </c>
      <c r="N188" s="54"/>
      <c r="O188" s="96" t="s">
        <v>20</v>
      </c>
      <c r="P188" s="55"/>
      <c r="Q188" s="96" t="s">
        <v>24</v>
      </c>
      <c r="R188" s="53"/>
      <c r="S188" s="96" t="s">
        <v>25</v>
      </c>
      <c r="T188" s="56"/>
      <c r="U188" s="96" t="s">
        <v>67</v>
      </c>
      <c r="V188" s="135"/>
      <c r="W188" s="104" t="s">
        <v>50</v>
      </c>
      <c r="X188" s="57"/>
      <c r="Y188" s="105" t="s">
        <v>51</v>
      </c>
      <c r="Z188" s="58"/>
      <c r="AA188" s="115" t="str">
        <f t="shared" si="5"/>
        <v/>
      </c>
    </row>
    <row r="189" spans="1:27" x14ac:dyDescent="0.2">
      <c r="A189" s="74">
        <f t="shared" si="4"/>
        <v>160</v>
      </c>
      <c r="B189" s="100" t="s">
        <v>8</v>
      </c>
      <c r="C189" s="184"/>
      <c r="D189" s="184"/>
      <c r="E189" s="100" t="s">
        <v>9</v>
      </c>
      <c r="F189" s="184"/>
      <c r="G189" s="184"/>
      <c r="H189" s="100" t="s">
        <v>48</v>
      </c>
      <c r="I189" s="184"/>
      <c r="J189" s="184"/>
      <c r="K189" s="100" t="s">
        <v>45</v>
      </c>
      <c r="L189" s="59"/>
      <c r="M189" s="101" t="s">
        <v>46</v>
      </c>
      <c r="N189" s="60"/>
      <c r="O189" s="100" t="s">
        <v>20</v>
      </c>
      <c r="P189" s="61"/>
      <c r="Q189" s="100" t="s">
        <v>24</v>
      </c>
      <c r="R189" s="59"/>
      <c r="S189" s="100" t="s">
        <v>25</v>
      </c>
      <c r="T189" s="62"/>
      <c r="U189" s="100" t="s">
        <v>67</v>
      </c>
      <c r="V189" s="136"/>
      <c r="W189" s="102" t="s">
        <v>50</v>
      </c>
      <c r="X189" s="63"/>
      <c r="Y189" s="103" t="s">
        <v>51</v>
      </c>
      <c r="Z189" s="64"/>
      <c r="AA189" s="115" t="str">
        <f t="shared" si="5"/>
        <v/>
      </c>
    </row>
    <row r="190" spans="1:27" x14ac:dyDescent="0.2">
      <c r="A190" s="74">
        <f t="shared" si="4"/>
        <v>161</v>
      </c>
      <c r="B190" s="96" t="s">
        <v>8</v>
      </c>
      <c r="C190" s="185"/>
      <c r="D190" s="185"/>
      <c r="E190" s="96" t="s">
        <v>9</v>
      </c>
      <c r="F190" s="185"/>
      <c r="G190" s="185"/>
      <c r="H190" s="96" t="s">
        <v>48</v>
      </c>
      <c r="I190" s="185"/>
      <c r="J190" s="185"/>
      <c r="K190" s="96" t="s">
        <v>45</v>
      </c>
      <c r="L190" s="53"/>
      <c r="M190" s="97" t="s">
        <v>46</v>
      </c>
      <c r="N190" s="54"/>
      <c r="O190" s="96" t="s">
        <v>20</v>
      </c>
      <c r="P190" s="55"/>
      <c r="Q190" s="96" t="s">
        <v>24</v>
      </c>
      <c r="R190" s="53"/>
      <c r="S190" s="96" t="s">
        <v>25</v>
      </c>
      <c r="T190" s="56"/>
      <c r="U190" s="96" t="s">
        <v>67</v>
      </c>
      <c r="V190" s="135"/>
      <c r="W190" s="104" t="s">
        <v>50</v>
      </c>
      <c r="X190" s="57"/>
      <c r="Y190" s="105" t="s">
        <v>51</v>
      </c>
      <c r="Z190" s="58"/>
      <c r="AA190" s="115" t="str">
        <f t="shared" si="5"/>
        <v/>
      </c>
    </row>
    <row r="191" spans="1:27" x14ac:dyDescent="0.2">
      <c r="A191" s="74">
        <f t="shared" si="4"/>
        <v>162</v>
      </c>
      <c r="B191" s="100" t="s">
        <v>8</v>
      </c>
      <c r="C191" s="184"/>
      <c r="D191" s="184"/>
      <c r="E191" s="100" t="s">
        <v>9</v>
      </c>
      <c r="F191" s="184"/>
      <c r="G191" s="184"/>
      <c r="H191" s="100" t="s">
        <v>48</v>
      </c>
      <c r="I191" s="184"/>
      <c r="J191" s="184"/>
      <c r="K191" s="100" t="s">
        <v>45</v>
      </c>
      <c r="L191" s="59"/>
      <c r="M191" s="101" t="s">
        <v>46</v>
      </c>
      <c r="N191" s="60"/>
      <c r="O191" s="100" t="s">
        <v>20</v>
      </c>
      <c r="P191" s="61"/>
      <c r="Q191" s="100" t="s">
        <v>24</v>
      </c>
      <c r="R191" s="59"/>
      <c r="S191" s="100" t="s">
        <v>25</v>
      </c>
      <c r="T191" s="62"/>
      <c r="U191" s="100" t="s">
        <v>67</v>
      </c>
      <c r="V191" s="136"/>
      <c r="W191" s="102" t="s">
        <v>50</v>
      </c>
      <c r="X191" s="63"/>
      <c r="Y191" s="103" t="s">
        <v>51</v>
      </c>
      <c r="Z191" s="64"/>
      <c r="AA191" s="115" t="str">
        <f t="shared" si="5"/>
        <v/>
      </c>
    </row>
    <row r="192" spans="1:27" x14ac:dyDescent="0.2">
      <c r="A192" s="74">
        <f t="shared" si="4"/>
        <v>163</v>
      </c>
      <c r="B192" s="96" t="s">
        <v>8</v>
      </c>
      <c r="C192" s="185"/>
      <c r="D192" s="185"/>
      <c r="E192" s="96" t="s">
        <v>9</v>
      </c>
      <c r="F192" s="185"/>
      <c r="G192" s="185"/>
      <c r="H192" s="96" t="s">
        <v>48</v>
      </c>
      <c r="I192" s="185"/>
      <c r="J192" s="185"/>
      <c r="K192" s="96" t="s">
        <v>45</v>
      </c>
      <c r="L192" s="53"/>
      <c r="M192" s="97" t="s">
        <v>46</v>
      </c>
      <c r="N192" s="54"/>
      <c r="O192" s="96" t="s">
        <v>20</v>
      </c>
      <c r="P192" s="55"/>
      <c r="Q192" s="96" t="s">
        <v>24</v>
      </c>
      <c r="R192" s="53"/>
      <c r="S192" s="96" t="s">
        <v>25</v>
      </c>
      <c r="T192" s="56"/>
      <c r="U192" s="96" t="s">
        <v>67</v>
      </c>
      <c r="V192" s="135"/>
      <c r="W192" s="104" t="s">
        <v>50</v>
      </c>
      <c r="X192" s="57"/>
      <c r="Y192" s="105" t="s">
        <v>51</v>
      </c>
      <c r="Z192" s="58"/>
      <c r="AA192" s="115" t="str">
        <f t="shared" si="5"/>
        <v/>
      </c>
    </row>
    <row r="193" spans="1:27" x14ac:dyDescent="0.2">
      <c r="A193" s="74">
        <f t="shared" si="4"/>
        <v>164</v>
      </c>
      <c r="B193" s="100" t="s">
        <v>8</v>
      </c>
      <c r="C193" s="184"/>
      <c r="D193" s="184"/>
      <c r="E193" s="100" t="s">
        <v>9</v>
      </c>
      <c r="F193" s="184"/>
      <c r="G193" s="184"/>
      <c r="H193" s="100" t="s">
        <v>48</v>
      </c>
      <c r="I193" s="184"/>
      <c r="J193" s="184"/>
      <c r="K193" s="100" t="s">
        <v>45</v>
      </c>
      <c r="L193" s="59"/>
      <c r="M193" s="101" t="s">
        <v>46</v>
      </c>
      <c r="N193" s="60"/>
      <c r="O193" s="100" t="s">
        <v>20</v>
      </c>
      <c r="P193" s="61"/>
      <c r="Q193" s="100" t="s">
        <v>24</v>
      </c>
      <c r="R193" s="59"/>
      <c r="S193" s="100" t="s">
        <v>25</v>
      </c>
      <c r="T193" s="62"/>
      <c r="U193" s="100" t="s">
        <v>67</v>
      </c>
      <c r="V193" s="136"/>
      <c r="W193" s="102" t="s">
        <v>50</v>
      </c>
      <c r="X193" s="63"/>
      <c r="Y193" s="103" t="s">
        <v>51</v>
      </c>
      <c r="Z193" s="64"/>
      <c r="AA193" s="115" t="str">
        <f t="shared" si="5"/>
        <v/>
      </c>
    </row>
    <row r="194" spans="1:27" x14ac:dyDescent="0.2">
      <c r="A194" s="74">
        <f t="shared" si="4"/>
        <v>165</v>
      </c>
      <c r="B194" s="96" t="s">
        <v>8</v>
      </c>
      <c r="C194" s="185"/>
      <c r="D194" s="185"/>
      <c r="E194" s="96" t="s">
        <v>9</v>
      </c>
      <c r="F194" s="185"/>
      <c r="G194" s="185"/>
      <c r="H194" s="96" t="s">
        <v>48</v>
      </c>
      <c r="I194" s="185"/>
      <c r="J194" s="185"/>
      <c r="K194" s="96" t="s">
        <v>45</v>
      </c>
      <c r="L194" s="53"/>
      <c r="M194" s="97" t="s">
        <v>46</v>
      </c>
      <c r="N194" s="54"/>
      <c r="O194" s="96" t="s">
        <v>20</v>
      </c>
      <c r="P194" s="55"/>
      <c r="Q194" s="96" t="s">
        <v>24</v>
      </c>
      <c r="R194" s="53"/>
      <c r="S194" s="96" t="s">
        <v>25</v>
      </c>
      <c r="T194" s="56"/>
      <c r="U194" s="96" t="s">
        <v>67</v>
      </c>
      <c r="V194" s="135"/>
      <c r="W194" s="104" t="s">
        <v>50</v>
      </c>
      <c r="X194" s="57"/>
      <c r="Y194" s="105" t="s">
        <v>51</v>
      </c>
      <c r="Z194" s="58"/>
      <c r="AA194" s="115" t="str">
        <f t="shared" si="5"/>
        <v/>
      </c>
    </row>
    <row r="195" spans="1:27" x14ac:dyDescent="0.2">
      <c r="A195" s="74">
        <f t="shared" si="4"/>
        <v>166</v>
      </c>
      <c r="B195" s="100" t="s">
        <v>8</v>
      </c>
      <c r="C195" s="184"/>
      <c r="D195" s="184"/>
      <c r="E195" s="100" t="s">
        <v>9</v>
      </c>
      <c r="F195" s="184"/>
      <c r="G195" s="184"/>
      <c r="H195" s="100" t="s">
        <v>48</v>
      </c>
      <c r="I195" s="184"/>
      <c r="J195" s="184"/>
      <c r="K195" s="100" t="s">
        <v>45</v>
      </c>
      <c r="L195" s="59"/>
      <c r="M195" s="101" t="s">
        <v>46</v>
      </c>
      <c r="N195" s="60"/>
      <c r="O195" s="100" t="s">
        <v>20</v>
      </c>
      <c r="P195" s="61"/>
      <c r="Q195" s="100" t="s">
        <v>24</v>
      </c>
      <c r="R195" s="59"/>
      <c r="S195" s="100" t="s">
        <v>25</v>
      </c>
      <c r="T195" s="62"/>
      <c r="U195" s="100" t="s">
        <v>67</v>
      </c>
      <c r="V195" s="136"/>
      <c r="W195" s="102" t="s">
        <v>50</v>
      </c>
      <c r="X195" s="63"/>
      <c r="Y195" s="103" t="s">
        <v>51</v>
      </c>
      <c r="Z195" s="64"/>
      <c r="AA195" s="115" t="str">
        <f t="shared" si="5"/>
        <v/>
      </c>
    </row>
    <row r="196" spans="1:27" x14ac:dyDescent="0.2">
      <c r="A196" s="74">
        <f t="shared" si="4"/>
        <v>167</v>
      </c>
      <c r="B196" s="96" t="s">
        <v>8</v>
      </c>
      <c r="C196" s="185"/>
      <c r="D196" s="185"/>
      <c r="E196" s="96" t="s">
        <v>9</v>
      </c>
      <c r="F196" s="185"/>
      <c r="G196" s="185"/>
      <c r="H196" s="96" t="s">
        <v>48</v>
      </c>
      <c r="I196" s="185"/>
      <c r="J196" s="185"/>
      <c r="K196" s="96" t="s">
        <v>45</v>
      </c>
      <c r="L196" s="53"/>
      <c r="M196" s="97" t="s">
        <v>46</v>
      </c>
      <c r="N196" s="54"/>
      <c r="O196" s="96" t="s">
        <v>20</v>
      </c>
      <c r="P196" s="55"/>
      <c r="Q196" s="96" t="s">
        <v>24</v>
      </c>
      <c r="R196" s="53"/>
      <c r="S196" s="96" t="s">
        <v>25</v>
      </c>
      <c r="T196" s="56"/>
      <c r="U196" s="96" t="s">
        <v>67</v>
      </c>
      <c r="V196" s="135"/>
      <c r="W196" s="104" t="s">
        <v>50</v>
      </c>
      <c r="X196" s="57"/>
      <c r="Y196" s="105" t="s">
        <v>51</v>
      </c>
      <c r="Z196" s="58"/>
      <c r="AA196" s="115" t="str">
        <f t="shared" si="5"/>
        <v/>
      </c>
    </row>
    <row r="197" spans="1:27" x14ac:dyDescent="0.2">
      <c r="A197" s="74">
        <f t="shared" si="4"/>
        <v>168</v>
      </c>
      <c r="B197" s="100" t="s">
        <v>8</v>
      </c>
      <c r="C197" s="184"/>
      <c r="D197" s="184"/>
      <c r="E197" s="100" t="s">
        <v>9</v>
      </c>
      <c r="F197" s="184"/>
      <c r="G197" s="184"/>
      <c r="H197" s="100" t="s">
        <v>48</v>
      </c>
      <c r="I197" s="184"/>
      <c r="J197" s="184"/>
      <c r="K197" s="100" t="s">
        <v>45</v>
      </c>
      <c r="L197" s="59"/>
      <c r="M197" s="101" t="s">
        <v>46</v>
      </c>
      <c r="N197" s="60"/>
      <c r="O197" s="100" t="s">
        <v>20</v>
      </c>
      <c r="P197" s="61"/>
      <c r="Q197" s="100" t="s">
        <v>24</v>
      </c>
      <c r="R197" s="59"/>
      <c r="S197" s="100" t="s">
        <v>25</v>
      </c>
      <c r="T197" s="62"/>
      <c r="U197" s="100" t="s">
        <v>67</v>
      </c>
      <c r="V197" s="136"/>
      <c r="W197" s="102" t="s">
        <v>50</v>
      </c>
      <c r="X197" s="63"/>
      <c r="Y197" s="103" t="s">
        <v>51</v>
      </c>
      <c r="Z197" s="64"/>
      <c r="AA197" s="115" t="str">
        <f t="shared" si="5"/>
        <v/>
      </c>
    </row>
    <row r="198" spans="1:27" x14ac:dyDescent="0.2">
      <c r="A198" s="74">
        <f t="shared" si="4"/>
        <v>169</v>
      </c>
      <c r="B198" s="96" t="s">
        <v>8</v>
      </c>
      <c r="C198" s="185"/>
      <c r="D198" s="185"/>
      <c r="E198" s="96" t="s">
        <v>9</v>
      </c>
      <c r="F198" s="185"/>
      <c r="G198" s="185"/>
      <c r="H198" s="96" t="s">
        <v>48</v>
      </c>
      <c r="I198" s="185"/>
      <c r="J198" s="185"/>
      <c r="K198" s="96" t="s">
        <v>45</v>
      </c>
      <c r="L198" s="53"/>
      <c r="M198" s="97" t="s">
        <v>46</v>
      </c>
      <c r="N198" s="54"/>
      <c r="O198" s="96" t="s">
        <v>20</v>
      </c>
      <c r="P198" s="55"/>
      <c r="Q198" s="96" t="s">
        <v>24</v>
      </c>
      <c r="R198" s="53"/>
      <c r="S198" s="96" t="s">
        <v>25</v>
      </c>
      <c r="T198" s="56"/>
      <c r="U198" s="96" t="s">
        <v>67</v>
      </c>
      <c r="V198" s="135"/>
      <c r="W198" s="104" t="s">
        <v>50</v>
      </c>
      <c r="X198" s="57"/>
      <c r="Y198" s="105" t="s">
        <v>51</v>
      </c>
      <c r="Z198" s="58"/>
      <c r="AA198" s="115" t="str">
        <f t="shared" si="5"/>
        <v/>
      </c>
    </row>
    <row r="199" spans="1:27" x14ac:dyDescent="0.2">
      <c r="A199" s="74">
        <f t="shared" si="4"/>
        <v>170</v>
      </c>
      <c r="B199" s="100" t="s">
        <v>8</v>
      </c>
      <c r="C199" s="184"/>
      <c r="D199" s="184"/>
      <c r="E199" s="100" t="s">
        <v>9</v>
      </c>
      <c r="F199" s="184"/>
      <c r="G199" s="184"/>
      <c r="H199" s="100" t="s">
        <v>48</v>
      </c>
      <c r="I199" s="184"/>
      <c r="J199" s="184"/>
      <c r="K199" s="100" t="s">
        <v>45</v>
      </c>
      <c r="L199" s="59"/>
      <c r="M199" s="101" t="s">
        <v>46</v>
      </c>
      <c r="N199" s="60"/>
      <c r="O199" s="100" t="s">
        <v>20</v>
      </c>
      <c r="P199" s="61"/>
      <c r="Q199" s="100" t="s">
        <v>24</v>
      </c>
      <c r="R199" s="59"/>
      <c r="S199" s="100" t="s">
        <v>25</v>
      </c>
      <c r="T199" s="62"/>
      <c r="U199" s="100" t="s">
        <v>67</v>
      </c>
      <c r="V199" s="136"/>
      <c r="W199" s="102" t="s">
        <v>50</v>
      </c>
      <c r="X199" s="63"/>
      <c r="Y199" s="103" t="s">
        <v>51</v>
      </c>
      <c r="Z199" s="64"/>
      <c r="AA199" s="115" t="str">
        <f t="shared" si="5"/>
        <v/>
      </c>
    </row>
    <row r="200" spans="1:27" x14ac:dyDescent="0.2">
      <c r="A200" s="74">
        <f t="shared" si="4"/>
        <v>171</v>
      </c>
      <c r="B200" s="96" t="s">
        <v>8</v>
      </c>
      <c r="C200" s="185"/>
      <c r="D200" s="185"/>
      <c r="E200" s="96" t="s">
        <v>9</v>
      </c>
      <c r="F200" s="185"/>
      <c r="G200" s="185"/>
      <c r="H200" s="96" t="s">
        <v>48</v>
      </c>
      <c r="I200" s="185"/>
      <c r="J200" s="185"/>
      <c r="K200" s="96" t="s">
        <v>45</v>
      </c>
      <c r="L200" s="53"/>
      <c r="M200" s="97" t="s">
        <v>46</v>
      </c>
      <c r="N200" s="54"/>
      <c r="O200" s="96" t="s">
        <v>20</v>
      </c>
      <c r="P200" s="55"/>
      <c r="Q200" s="96" t="s">
        <v>24</v>
      </c>
      <c r="R200" s="53"/>
      <c r="S200" s="96" t="s">
        <v>25</v>
      </c>
      <c r="T200" s="56"/>
      <c r="U200" s="96" t="s">
        <v>67</v>
      </c>
      <c r="V200" s="135"/>
      <c r="W200" s="104" t="s">
        <v>50</v>
      </c>
      <c r="X200" s="57"/>
      <c r="Y200" s="105" t="s">
        <v>51</v>
      </c>
      <c r="Z200" s="58"/>
      <c r="AA200" s="115" t="str">
        <f t="shared" si="5"/>
        <v/>
      </c>
    </row>
    <row r="201" spans="1:27" x14ac:dyDescent="0.2">
      <c r="A201" s="74">
        <f t="shared" si="4"/>
        <v>172</v>
      </c>
      <c r="B201" s="100" t="s">
        <v>8</v>
      </c>
      <c r="C201" s="184"/>
      <c r="D201" s="184"/>
      <c r="E201" s="100" t="s">
        <v>9</v>
      </c>
      <c r="F201" s="184"/>
      <c r="G201" s="184"/>
      <c r="H201" s="100" t="s">
        <v>48</v>
      </c>
      <c r="I201" s="184"/>
      <c r="J201" s="184"/>
      <c r="K201" s="100" t="s">
        <v>45</v>
      </c>
      <c r="L201" s="59"/>
      <c r="M201" s="101" t="s">
        <v>46</v>
      </c>
      <c r="N201" s="60"/>
      <c r="O201" s="100" t="s">
        <v>20</v>
      </c>
      <c r="P201" s="61"/>
      <c r="Q201" s="100" t="s">
        <v>24</v>
      </c>
      <c r="R201" s="59"/>
      <c r="S201" s="100" t="s">
        <v>25</v>
      </c>
      <c r="T201" s="62"/>
      <c r="U201" s="100" t="s">
        <v>67</v>
      </c>
      <c r="V201" s="136"/>
      <c r="W201" s="102" t="s">
        <v>50</v>
      </c>
      <c r="X201" s="63"/>
      <c r="Y201" s="103" t="s">
        <v>51</v>
      </c>
      <c r="Z201" s="64"/>
      <c r="AA201" s="115" t="str">
        <f t="shared" si="5"/>
        <v/>
      </c>
    </row>
    <row r="202" spans="1:27" x14ac:dyDescent="0.2">
      <c r="A202" s="74">
        <f t="shared" si="4"/>
        <v>173</v>
      </c>
      <c r="B202" s="96" t="s">
        <v>8</v>
      </c>
      <c r="C202" s="185"/>
      <c r="D202" s="185"/>
      <c r="E202" s="96" t="s">
        <v>9</v>
      </c>
      <c r="F202" s="185"/>
      <c r="G202" s="185"/>
      <c r="H202" s="96" t="s">
        <v>48</v>
      </c>
      <c r="I202" s="185"/>
      <c r="J202" s="185"/>
      <c r="K202" s="96" t="s">
        <v>45</v>
      </c>
      <c r="L202" s="53"/>
      <c r="M202" s="97" t="s">
        <v>46</v>
      </c>
      <c r="N202" s="54"/>
      <c r="O202" s="96" t="s">
        <v>20</v>
      </c>
      <c r="P202" s="55"/>
      <c r="Q202" s="96" t="s">
        <v>24</v>
      </c>
      <c r="R202" s="53"/>
      <c r="S202" s="96" t="s">
        <v>25</v>
      </c>
      <c r="T202" s="56"/>
      <c r="U202" s="96" t="s">
        <v>67</v>
      </c>
      <c r="V202" s="135"/>
      <c r="W202" s="104" t="s">
        <v>50</v>
      </c>
      <c r="X202" s="57"/>
      <c r="Y202" s="105" t="s">
        <v>51</v>
      </c>
      <c r="Z202" s="58"/>
      <c r="AA202" s="115" t="str">
        <f t="shared" si="5"/>
        <v/>
      </c>
    </row>
    <row r="203" spans="1:27" x14ac:dyDescent="0.2">
      <c r="A203" s="74">
        <f t="shared" si="4"/>
        <v>174</v>
      </c>
      <c r="B203" s="100" t="s">
        <v>8</v>
      </c>
      <c r="C203" s="184"/>
      <c r="D203" s="184"/>
      <c r="E203" s="100" t="s">
        <v>9</v>
      </c>
      <c r="F203" s="184"/>
      <c r="G203" s="184"/>
      <c r="H203" s="100" t="s">
        <v>48</v>
      </c>
      <c r="I203" s="184"/>
      <c r="J203" s="184"/>
      <c r="K203" s="100" t="s">
        <v>45</v>
      </c>
      <c r="L203" s="59"/>
      <c r="M203" s="101" t="s">
        <v>46</v>
      </c>
      <c r="N203" s="60"/>
      <c r="O203" s="100" t="s">
        <v>20</v>
      </c>
      <c r="P203" s="61"/>
      <c r="Q203" s="100" t="s">
        <v>24</v>
      </c>
      <c r="R203" s="59"/>
      <c r="S203" s="100" t="s">
        <v>25</v>
      </c>
      <c r="T203" s="62"/>
      <c r="U203" s="100" t="s">
        <v>67</v>
      </c>
      <c r="V203" s="136"/>
      <c r="W203" s="102" t="s">
        <v>50</v>
      </c>
      <c r="X203" s="63"/>
      <c r="Y203" s="103" t="s">
        <v>51</v>
      </c>
      <c r="Z203" s="64"/>
      <c r="AA203" s="115" t="str">
        <f t="shared" si="5"/>
        <v/>
      </c>
    </row>
    <row r="204" spans="1:27" x14ac:dyDescent="0.2">
      <c r="A204" s="74">
        <f t="shared" si="4"/>
        <v>175</v>
      </c>
      <c r="B204" s="96" t="s">
        <v>8</v>
      </c>
      <c r="C204" s="185"/>
      <c r="D204" s="185"/>
      <c r="E204" s="96" t="s">
        <v>9</v>
      </c>
      <c r="F204" s="185"/>
      <c r="G204" s="185"/>
      <c r="H204" s="96" t="s">
        <v>48</v>
      </c>
      <c r="I204" s="185"/>
      <c r="J204" s="185"/>
      <c r="K204" s="96" t="s">
        <v>45</v>
      </c>
      <c r="L204" s="53"/>
      <c r="M204" s="97" t="s">
        <v>46</v>
      </c>
      <c r="N204" s="54"/>
      <c r="O204" s="96" t="s">
        <v>20</v>
      </c>
      <c r="P204" s="55"/>
      <c r="Q204" s="96" t="s">
        <v>24</v>
      </c>
      <c r="R204" s="53"/>
      <c r="S204" s="96" t="s">
        <v>25</v>
      </c>
      <c r="T204" s="56"/>
      <c r="U204" s="96" t="s">
        <v>67</v>
      </c>
      <c r="V204" s="135"/>
      <c r="W204" s="104" t="s">
        <v>50</v>
      </c>
      <c r="X204" s="57"/>
      <c r="Y204" s="105" t="s">
        <v>51</v>
      </c>
      <c r="Z204" s="58"/>
      <c r="AA204" s="115" t="str">
        <f t="shared" si="5"/>
        <v/>
      </c>
    </row>
    <row r="205" spans="1:27" x14ac:dyDescent="0.2">
      <c r="A205" s="74">
        <f t="shared" si="4"/>
        <v>176</v>
      </c>
      <c r="B205" s="100" t="s">
        <v>8</v>
      </c>
      <c r="C205" s="184"/>
      <c r="D205" s="184"/>
      <c r="E205" s="100" t="s">
        <v>9</v>
      </c>
      <c r="F205" s="184"/>
      <c r="G205" s="184"/>
      <c r="H205" s="100" t="s">
        <v>48</v>
      </c>
      <c r="I205" s="184"/>
      <c r="J205" s="184"/>
      <c r="K205" s="100" t="s">
        <v>45</v>
      </c>
      <c r="L205" s="59"/>
      <c r="M205" s="101" t="s">
        <v>46</v>
      </c>
      <c r="N205" s="60"/>
      <c r="O205" s="100" t="s">
        <v>20</v>
      </c>
      <c r="P205" s="61"/>
      <c r="Q205" s="100" t="s">
        <v>24</v>
      </c>
      <c r="R205" s="59"/>
      <c r="S205" s="100" t="s">
        <v>25</v>
      </c>
      <c r="T205" s="62"/>
      <c r="U205" s="100" t="s">
        <v>67</v>
      </c>
      <c r="V205" s="136"/>
      <c r="W205" s="102" t="s">
        <v>50</v>
      </c>
      <c r="X205" s="63"/>
      <c r="Y205" s="103" t="s">
        <v>51</v>
      </c>
      <c r="Z205" s="64"/>
      <c r="AA205" s="115" t="str">
        <f t="shared" si="5"/>
        <v/>
      </c>
    </row>
    <row r="206" spans="1:27" x14ac:dyDescent="0.2">
      <c r="A206" s="74">
        <f t="shared" si="4"/>
        <v>177</v>
      </c>
      <c r="B206" s="96" t="s">
        <v>8</v>
      </c>
      <c r="C206" s="185"/>
      <c r="D206" s="185"/>
      <c r="E206" s="96" t="s">
        <v>9</v>
      </c>
      <c r="F206" s="185"/>
      <c r="G206" s="185"/>
      <c r="H206" s="96" t="s">
        <v>48</v>
      </c>
      <c r="I206" s="185"/>
      <c r="J206" s="185"/>
      <c r="K206" s="96" t="s">
        <v>45</v>
      </c>
      <c r="L206" s="53"/>
      <c r="M206" s="97" t="s">
        <v>46</v>
      </c>
      <c r="N206" s="54"/>
      <c r="O206" s="96" t="s">
        <v>20</v>
      </c>
      <c r="P206" s="55"/>
      <c r="Q206" s="96" t="s">
        <v>24</v>
      </c>
      <c r="R206" s="53"/>
      <c r="S206" s="96" t="s">
        <v>25</v>
      </c>
      <c r="T206" s="56"/>
      <c r="U206" s="96" t="s">
        <v>67</v>
      </c>
      <c r="V206" s="135"/>
      <c r="W206" s="104" t="s">
        <v>50</v>
      </c>
      <c r="X206" s="57"/>
      <c r="Y206" s="105" t="s">
        <v>51</v>
      </c>
      <c r="Z206" s="58"/>
      <c r="AA206" s="115" t="str">
        <f t="shared" si="5"/>
        <v/>
      </c>
    </row>
    <row r="207" spans="1:27" x14ac:dyDescent="0.2">
      <c r="A207" s="74">
        <f t="shared" si="4"/>
        <v>178</v>
      </c>
      <c r="B207" s="100" t="s">
        <v>8</v>
      </c>
      <c r="C207" s="184"/>
      <c r="D207" s="184"/>
      <c r="E207" s="100" t="s">
        <v>9</v>
      </c>
      <c r="F207" s="184"/>
      <c r="G207" s="184"/>
      <c r="H207" s="100" t="s">
        <v>48</v>
      </c>
      <c r="I207" s="184"/>
      <c r="J207" s="184"/>
      <c r="K207" s="100" t="s">
        <v>45</v>
      </c>
      <c r="L207" s="59"/>
      <c r="M207" s="101" t="s">
        <v>46</v>
      </c>
      <c r="N207" s="60"/>
      <c r="O207" s="100" t="s">
        <v>20</v>
      </c>
      <c r="P207" s="61"/>
      <c r="Q207" s="100" t="s">
        <v>24</v>
      </c>
      <c r="R207" s="59"/>
      <c r="S207" s="100" t="s">
        <v>25</v>
      </c>
      <c r="T207" s="62"/>
      <c r="U207" s="100" t="s">
        <v>67</v>
      </c>
      <c r="V207" s="136"/>
      <c r="W207" s="102" t="s">
        <v>50</v>
      </c>
      <c r="X207" s="63"/>
      <c r="Y207" s="103" t="s">
        <v>51</v>
      </c>
      <c r="Z207" s="64"/>
      <c r="AA207" s="115" t="str">
        <f t="shared" si="5"/>
        <v/>
      </c>
    </row>
    <row r="208" spans="1:27" x14ac:dyDescent="0.2">
      <c r="A208" s="74">
        <f t="shared" si="4"/>
        <v>179</v>
      </c>
      <c r="B208" s="96" t="s">
        <v>8</v>
      </c>
      <c r="C208" s="185"/>
      <c r="D208" s="185"/>
      <c r="E208" s="96" t="s">
        <v>9</v>
      </c>
      <c r="F208" s="185"/>
      <c r="G208" s="185"/>
      <c r="H208" s="96" t="s">
        <v>48</v>
      </c>
      <c r="I208" s="185"/>
      <c r="J208" s="185"/>
      <c r="K208" s="96" t="s">
        <v>45</v>
      </c>
      <c r="L208" s="53"/>
      <c r="M208" s="97" t="s">
        <v>46</v>
      </c>
      <c r="N208" s="54"/>
      <c r="O208" s="96" t="s">
        <v>20</v>
      </c>
      <c r="P208" s="55"/>
      <c r="Q208" s="96" t="s">
        <v>24</v>
      </c>
      <c r="R208" s="53"/>
      <c r="S208" s="96" t="s">
        <v>25</v>
      </c>
      <c r="T208" s="56"/>
      <c r="U208" s="96" t="s">
        <v>67</v>
      </c>
      <c r="V208" s="135"/>
      <c r="W208" s="104" t="s">
        <v>50</v>
      </c>
      <c r="X208" s="57"/>
      <c r="Y208" s="105" t="s">
        <v>51</v>
      </c>
      <c r="Z208" s="58"/>
      <c r="AA208" s="115" t="str">
        <f t="shared" si="5"/>
        <v/>
      </c>
    </row>
    <row r="209" spans="1:27" x14ac:dyDescent="0.2">
      <c r="A209" s="74">
        <f t="shared" si="4"/>
        <v>180</v>
      </c>
      <c r="B209" s="100" t="s">
        <v>8</v>
      </c>
      <c r="C209" s="184"/>
      <c r="D209" s="184"/>
      <c r="E209" s="100" t="s">
        <v>9</v>
      </c>
      <c r="F209" s="184"/>
      <c r="G209" s="184"/>
      <c r="H209" s="100" t="s">
        <v>48</v>
      </c>
      <c r="I209" s="184"/>
      <c r="J209" s="184"/>
      <c r="K209" s="100" t="s">
        <v>45</v>
      </c>
      <c r="L209" s="59"/>
      <c r="M209" s="101" t="s">
        <v>46</v>
      </c>
      <c r="N209" s="60"/>
      <c r="O209" s="100" t="s">
        <v>20</v>
      </c>
      <c r="P209" s="61"/>
      <c r="Q209" s="100" t="s">
        <v>24</v>
      </c>
      <c r="R209" s="59"/>
      <c r="S209" s="100" t="s">
        <v>25</v>
      </c>
      <c r="T209" s="62"/>
      <c r="U209" s="100" t="s">
        <v>67</v>
      </c>
      <c r="V209" s="136"/>
      <c r="W209" s="102" t="s">
        <v>50</v>
      </c>
      <c r="X209" s="63"/>
      <c r="Y209" s="103" t="s">
        <v>51</v>
      </c>
      <c r="Z209" s="64"/>
      <c r="AA209" s="115" t="str">
        <f t="shared" si="5"/>
        <v/>
      </c>
    </row>
    <row r="210" spans="1:27" x14ac:dyDescent="0.2">
      <c r="A210" s="74">
        <f t="shared" si="4"/>
        <v>181</v>
      </c>
      <c r="B210" s="96" t="s">
        <v>8</v>
      </c>
      <c r="C210" s="185"/>
      <c r="D210" s="185"/>
      <c r="E210" s="96" t="s">
        <v>9</v>
      </c>
      <c r="F210" s="185"/>
      <c r="G210" s="185"/>
      <c r="H210" s="96" t="s">
        <v>48</v>
      </c>
      <c r="I210" s="185"/>
      <c r="J210" s="185"/>
      <c r="K210" s="96" t="s">
        <v>45</v>
      </c>
      <c r="L210" s="53"/>
      <c r="M210" s="97" t="s">
        <v>46</v>
      </c>
      <c r="N210" s="54"/>
      <c r="O210" s="96" t="s">
        <v>20</v>
      </c>
      <c r="P210" s="55"/>
      <c r="Q210" s="96" t="s">
        <v>24</v>
      </c>
      <c r="R210" s="53"/>
      <c r="S210" s="96" t="s">
        <v>25</v>
      </c>
      <c r="T210" s="56"/>
      <c r="U210" s="96" t="s">
        <v>67</v>
      </c>
      <c r="V210" s="135"/>
      <c r="W210" s="104" t="s">
        <v>50</v>
      </c>
      <c r="X210" s="57"/>
      <c r="Y210" s="105" t="s">
        <v>51</v>
      </c>
      <c r="Z210" s="58"/>
      <c r="AA210" s="115" t="str">
        <f t="shared" si="5"/>
        <v/>
      </c>
    </row>
    <row r="211" spans="1:27" x14ac:dyDescent="0.2">
      <c r="A211" s="74">
        <f t="shared" si="4"/>
        <v>182</v>
      </c>
      <c r="B211" s="100" t="s">
        <v>8</v>
      </c>
      <c r="C211" s="184"/>
      <c r="D211" s="184"/>
      <c r="E211" s="100" t="s">
        <v>9</v>
      </c>
      <c r="F211" s="184"/>
      <c r="G211" s="184"/>
      <c r="H211" s="100" t="s">
        <v>48</v>
      </c>
      <c r="I211" s="184"/>
      <c r="J211" s="184"/>
      <c r="K211" s="100" t="s">
        <v>45</v>
      </c>
      <c r="L211" s="59"/>
      <c r="M211" s="101" t="s">
        <v>46</v>
      </c>
      <c r="N211" s="60"/>
      <c r="O211" s="100" t="s">
        <v>20</v>
      </c>
      <c r="P211" s="61"/>
      <c r="Q211" s="100" t="s">
        <v>24</v>
      </c>
      <c r="R211" s="59"/>
      <c r="S211" s="100" t="s">
        <v>25</v>
      </c>
      <c r="T211" s="62"/>
      <c r="U211" s="100" t="s">
        <v>67</v>
      </c>
      <c r="V211" s="136"/>
      <c r="W211" s="102" t="s">
        <v>50</v>
      </c>
      <c r="X211" s="63"/>
      <c r="Y211" s="103" t="s">
        <v>51</v>
      </c>
      <c r="Z211" s="64"/>
      <c r="AA211" s="115" t="str">
        <f t="shared" si="5"/>
        <v/>
      </c>
    </row>
    <row r="212" spans="1:27" x14ac:dyDescent="0.2">
      <c r="A212" s="74">
        <f t="shared" si="4"/>
        <v>183</v>
      </c>
      <c r="B212" s="96" t="s">
        <v>8</v>
      </c>
      <c r="C212" s="185"/>
      <c r="D212" s="185"/>
      <c r="E212" s="96" t="s">
        <v>9</v>
      </c>
      <c r="F212" s="185"/>
      <c r="G212" s="185"/>
      <c r="H212" s="96" t="s">
        <v>48</v>
      </c>
      <c r="I212" s="185"/>
      <c r="J212" s="185"/>
      <c r="K212" s="96" t="s">
        <v>45</v>
      </c>
      <c r="L212" s="53"/>
      <c r="M212" s="97" t="s">
        <v>46</v>
      </c>
      <c r="N212" s="54"/>
      <c r="O212" s="96" t="s">
        <v>20</v>
      </c>
      <c r="P212" s="55"/>
      <c r="Q212" s="96" t="s">
        <v>24</v>
      </c>
      <c r="R212" s="53"/>
      <c r="S212" s="96" t="s">
        <v>25</v>
      </c>
      <c r="T212" s="56"/>
      <c r="U212" s="96" t="s">
        <v>67</v>
      </c>
      <c r="V212" s="135"/>
      <c r="W212" s="104" t="s">
        <v>50</v>
      </c>
      <c r="X212" s="57"/>
      <c r="Y212" s="105" t="s">
        <v>51</v>
      </c>
      <c r="Z212" s="58"/>
      <c r="AA212" s="115" t="str">
        <f t="shared" si="5"/>
        <v/>
      </c>
    </row>
    <row r="213" spans="1:27" x14ac:dyDescent="0.2">
      <c r="A213" s="74">
        <f t="shared" si="4"/>
        <v>184</v>
      </c>
      <c r="B213" s="100" t="s">
        <v>8</v>
      </c>
      <c r="C213" s="184"/>
      <c r="D213" s="184"/>
      <c r="E213" s="100" t="s">
        <v>9</v>
      </c>
      <c r="F213" s="184"/>
      <c r="G213" s="184"/>
      <c r="H213" s="100" t="s">
        <v>48</v>
      </c>
      <c r="I213" s="184"/>
      <c r="J213" s="184"/>
      <c r="K213" s="100" t="s">
        <v>45</v>
      </c>
      <c r="L213" s="59"/>
      <c r="M213" s="101" t="s">
        <v>46</v>
      </c>
      <c r="N213" s="60"/>
      <c r="O213" s="100" t="s">
        <v>20</v>
      </c>
      <c r="P213" s="61"/>
      <c r="Q213" s="100" t="s">
        <v>24</v>
      </c>
      <c r="R213" s="59"/>
      <c r="S213" s="100" t="s">
        <v>25</v>
      </c>
      <c r="T213" s="62"/>
      <c r="U213" s="100" t="s">
        <v>67</v>
      </c>
      <c r="V213" s="136"/>
      <c r="W213" s="102" t="s">
        <v>50</v>
      </c>
      <c r="X213" s="63"/>
      <c r="Y213" s="103" t="s">
        <v>51</v>
      </c>
      <c r="Z213" s="64"/>
      <c r="AA213" s="115" t="str">
        <f t="shared" si="5"/>
        <v/>
      </c>
    </row>
    <row r="214" spans="1:27" x14ac:dyDescent="0.2">
      <c r="A214" s="74">
        <f t="shared" si="4"/>
        <v>185</v>
      </c>
      <c r="B214" s="96" t="s">
        <v>8</v>
      </c>
      <c r="C214" s="185"/>
      <c r="D214" s="185"/>
      <c r="E214" s="96" t="s">
        <v>9</v>
      </c>
      <c r="F214" s="185"/>
      <c r="G214" s="185"/>
      <c r="H214" s="96" t="s">
        <v>48</v>
      </c>
      <c r="I214" s="185"/>
      <c r="J214" s="185"/>
      <c r="K214" s="96" t="s">
        <v>45</v>
      </c>
      <c r="L214" s="53"/>
      <c r="M214" s="97" t="s">
        <v>46</v>
      </c>
      <c r="N214" s="54"/>
      <c r="O214" s="96" t="s">
        <v>20</v>
      </c>
      <c r="P214" s="55"/>
      <c r="Q214" s="96" t="s">
        <v>24</v>
      </c>
      <c r="R214" s="53"/>
      <c r="S214" s="96" t="s">
        <v>25</v>
      </c>
      <c r="T214" s="56"/>
      <c r="U214" s="96" t="s">
        <v>67</v>
      </c>
      <c r="V214" s="135"/>
      <c r="W214" s="104" t="s">
        <v>50</v>
      </c>
      <c r="X214" s="57"/>
      <c r="Y214" s="105" t="s">
        <v>51</v>
      </c>
      <c r="Z214" s="58"/>
      <c r="AA214" s="115" t="str">
        <f t="shared" si="5"/>
        <v/>
      </c>
    </row>
    <row r="215" spans="1:27" x14ac:dyDescent="0.2">
      <c r="A215" s="74">
        <f t="shared" si="4"/>
        <v>186</v>
      </c>
      <c r="B215" s="100" t="s">
        <v>8</v>
      </c>
      <c r="C215" s="184"/>
      <c r="D215" s="184"/>
      <c r="E215" s="100" t="s">
        <v>9</v>
      </c>
      <c r="F215" s="184"/>
      <c r="G215" s="184"/>
      <c r="H215" s="100" t="s">
        <v>48</v>
      </c>
      <c r="I215" s="184"/>
      <c r="J215" s="184"/>
      <c r="K215" s="100" t="s">
        <v>45</v>
      </c>
      <c r="L215" s="59"/>
      <c r="M215" s="101" t="s">
        <v>46</v>
      </c>
      <c r="N215" s="60"/>
      <c r="O215" s="100" t="s">
        <v>20</v>
      </c>
      <c r="P215" s="61"/>
      <c r="Q215" s="100" t="s">
        <v>24</v>
      </c>
      <c r="R215" s="59"/>
      <c r="S215" s="100" t="s">
        <v>25</v>
      </c>
      <c r="T215" s="62"/>
      <c r="U215" s="100" t="s">
        <v>67</v>
      </c>
      <c r="V215" s="136"/>
      <c r="W215" s="102" t="s">
        <v>50</v>
      </c>
      <c r="X215" s="63"/>
      <c r="Y215" s="103" t="s">
        <v>51</v>
      </c>
      <c r="Z215" s="64"/>
      <c r="AA215" s="115" t="str">
        <f t="shared" si="5"/>
        <v/>
      </c>
    </row>
    <row r="216" spans="1:27" x14ac:dyDescent="0.2">
      <c r="A216" s="74">
        <f t="shared" si="4"/>
        <v>187</v>
      </c>
      <c r="B216" s="96" t="s">
        <v>8</v>
      </c>
      <c r="C216" s="185"/>
      <c r="D216" s="185"/>
      <c r="E216" s="96" t="s">
        <v>9</v>
      </c>
      <c r="F216" s="185"/>
      <c r="G216" s="185"/>
      <c r="H216" s="96" t="s">
        <v>48</v>
      </c>
      <c r="I216" s="185"/>
      <c r="J216" s="185"/>
      <c r="K216" s="96" t="s">
        <v>45</v>
      </c>
      <c r="L216" s="53"/>
      <c r="M216" s="97" t="s">
        <v>46</v>
      </c>
      <c r="N216" s="54"/>
      <c r="O216" s="96" t="s">
        <v>20</v>
      </c>
      <c r="P216" s="55"/>
      <c r="Q216" s="96" t="s">
        <v>24</v>
      </c>
      <c r="R216" s="53"/>
      <c r="S216" s="96" t="s">
        <v>25</v>
      </c>
      <c r="T216" s="56"/>
      <c r="U216" s="96" t="s">
        <v>67</v>
      </c>
      <c r="V216" s="135"/>
      <c r="W216" s="104" t="s">
        <v>50</v>
      </c>
      <c r="X216" s="57"/>
      <c r="Y216" s="105" t="s">
        <v>51</v>
      </c>
      <c r="Z216" s="58"/>
      <c r="AA216" s="115" t="str">
        <f t="shared" si="5"/>
        <v/>
      </c>
    </row>
    <row r="217" spans="1:27" x14ac:dyDescent="0.2">
      <c r="A217" s="74">
        <f t="shared" si="4"/>
        <v>188</v>
      </c>
      <c r="B217" s="100" t="s">
        <v>8</v>
      </c>
      <c r="C217" s="184"/>
      <c r="D217" s="184"/>
      <c r="E217" s="100" t="s">
        <v>9</v>
      </c>
      <c r="F217" s="184"/>
      <c r="G217" s="184"/>
      <c r="H217" s="100" t="s">
        <v>48</v>
      </c>
      <c r="I217" s="184"/>
      <c r="J217" s="184"/>
      <c r="K217" s="100" t="s">
        <v>45</v>
      </c>
      <c r="L217" s="59"/>
      <c r="M217" s="101" t="s">
        <v>46</v>
      </c>
      <c r="N217" s="60"/>
      <c r="O217" s="100" t="s">
        <v>20</v>
      </c>
      <c r="P217" s="61"/>
      <c r="Q217" s="100" t="s">
        <v>24</v>
      </c>
      <c r="R217" s="59"/>
      <c r="S217" s="100" t="s">
        <v>25</v>
      </c>
      <c r="T217" s="62"/>
      <c r="U217" s="100" t="s">
        <v>67</v>
      </c>
      <c r="V217" s="136"/>
      <c r="W217" s="102" t="s">
        <v>50</v>
      </c>
      <c r="X217" s="63"/>
      <c r="Y217" s="103" t="s">
        <v>51</v>
      </c>
      <c r="Z217" s="64"/>
      <c r="AA217" s="115" t="str">
        <f t="shared" si="5"/>
        <v/>
      </c>
    </row>
    <row r="218" spans="1:27" x14ac:dyDescent="0.2">
      <c r="A218" s="74">
        <f t="shared" si="4"/>
        <v>189</v>
      </c>
      <c r="B218" s="96" t="s">
        <v>8</v>
      </c>
      <c r="C218" s="185"/>
      <c r="D218" s="185"/>
      <c r="E218" s="96" t="s">
        <v>9</v>
      </c>
      <c r="F218" s="185"/>
      <c r="G218" s="185"/>
      <c r="H218" s="96" t="s">
        <v>48</v>
      </c>
      <c r="I218" s="185"/>
      <c r="J218" s="185"/>
      <c r="K218" s="96" t="s">
        <v>45</v>
      </c>
      <c r="L218" s="53"/>
      <c r="M218" s="97" t="s">
        <v>46</v>
      </c>
      <c r="N218" s="54"/>
      <c r="O218" s="96" t="s">
        <v>20</v>
      </c>
      <c r="P218" s="55"/>
      <c r="Q218" s="96" t="s">
        <v>24</v>
      </c>
      <c r="R218" s="53"/>
      <c r="S218" s="96" t="s">
        <v>25</v>
      </c>
      <c r="T218" s="56"/>
      <c r="U218" s="96" t="s">
        <v>67</v>
      </c>
      <c r="V218" s="135"/>
      <c r="W218" s="104" t="s">
        <v>50</v>
      </c>
      <c r="X218" s="57"/>
      <c r="Y218" s="105" t="s">
        <v>51</v>
      </c>
      <c r="Z218" s="58"/>
      <c r="AA218" s="115" t="str">
        <f t="shared" si="5"/>
        <v/>
      </c>
    </row>
    <row r="219" spans="1:27" x14ac:dyDescent="0.2">
      <c r="A219" s="74">
        <f t="shared" si="4"/>
        <v>190</v>
      </c>
      <c r="B219" s="100" t="s">
        <v>8</v>
      </c>
      <c r="C219" s="184"/>
      <c r="D219" s="184"/>
      <c r="E219" s="100" t="s">
        <v>9</v>
      </c>
      <c r="F219" s="184"/>
      <c r="G219" s="184"/>
      <c r="H219" s="100" t="s">
        <v>48</v>
      </c>
      <c r="I219" s="184"/>
      <c r="J219" s="184"/>
      <c r="K219" s="100" t="s">
        <v>45</v>
      </c>
      <c r="L219" s="59"/>
      <c r="M219" s="101" t="s">
        <v>46</v>
      </c>
      <c r="N219" s="60"/>
      <c r="O219" s="100" t="s">
        <v>20</v>
      </c>
      <c r="P219" s="61"/>
      <c r="Q219" s="100" t="s">
        <v>24</v>
      </c>
      <c r="R219" s="59"/>
      <c r="S219" s="100" t="s">
        <v>25</v>
      </c>
      <c r="T219" s="62"/>
      <c r="U219" s="100" t="s">
        <v>67</v>
      </c>
      <c r="V219" s="136"/>
      <c r="W219" s="102" t="s">
        <v>50</v>
      </c>
      <c r="X219" s="63"/>
      <c r="Y219" s="103" t="s">
        <v>51</v>
      </c>
      <c r="Z219" s="64"/>
      <c r="AA219" s="115" t="str">
        <f t="shared" si="5"/>
        <v/>
      </c>
    </row>
    <row r="220" spans="1:27" x14ac:dyDescent="0.2">
      <c r="A220" s="74">
        <f t="shared" si="4"/>
        <v>191</v>
      </c>
      <c r="B220" s="96" t="s">
        <v>8</v>
      </c>
      <c r="C220" s="185"/>
      <c r="D220" s="185"/>
      <c r="E220" s="96" t="s">
        <v>9</v>
      </c>
      <c r="F220" s="185"/>
      <c r="G220" s="185"/>
      <c r="H220" s="96" t="s">
        <v>48</v>
      </c>
      <c r="I220" s="185"/>
      <c r="J220" s="185"/>
      <c r="K220" s="96" t="s">
        <v>45</v>
      </c>
      <c r="L220" s="53"/>
      <c r="M220" s="97" t="s">
        <v>46</v>
      </c>
      <c r="N220" s="54"/>
      <c r="O220" s="96" t="s">
        <v>20</v>
      </c>
      <c r="P220" s="55"/>
      <c r="Q220" s="96" t="s">
        <v>24</v>
      </c>
      <c r="R220" s="53"/>
      <c r="S220" s="96" t="s">
        <v>25</v>
      </c>
      <c r="T220" s="56"/>
      <c r="U220" s="96" t="s">
        <v>67</v>
      </c>
      <c r="V220" s="135"/>
      <c r="W220" s="104" t="s">
        <v>50</v>
      </c>
      <c r="X220" s="57"/>
      <c r="Y220" s="105" t="s">
        <v>51</v>
      </c>
      <c r="Z220" s="58"/>
      <c r="AA220" s="115" t="str">
        <f t="shared" si="5"/>
        <v/>
      </c>
    </row>
    <row r="221" spans="1:27" x14ac:dyDescent="0.2">
      <c r="A221" s="74">
        <f t="shared" si="4"/>
        <v>192</v>
      </c>
      <c r="B221" s="100" t="s">
        <v>8</v>
      </c>
      <c r="C221" s="184"/>
      <c r="D221" s="184"/>
      <c r="E221" s="100" t="s">
        <v>9</v>
      </c>
      <c r="F221" s="184"/>
      <c r="G221" s="184"/>
      <c r="H221" s="100" t="s">
        <v>48</v>
      </c>
      <c r="I221" s="184"/>
      <c r="J221" s="184"/>
      <c r="K221" s="100" t="s">
        <v>45</v>
      </c>
      <c r="L221" s="59"/>
      <c r="M221" s="101" t="s">
        <v>46</v>
      </c>
      <c r="N221" s="60"/>
      <c r="O221" s="100" t="s">
        <v>20</v>
      </c>
      <c r="P221" s="61"/>
      <c r="Q221" s="100" t="s">
        <v>24</v>
      </c>
      <c r="R221" s="59"/>
      <c r="S221" s="100" t="s">
        <v>25</v>
      </c>
      <c r="T221" s="62"/>
      <c r="U221" s="100" t="s">
        <v>67</v>
      </c>
      <c r="V221" s="136"/>
      <c r="W221" s="102" t="s">
        <v>50</v>
      </c>
      <c r="X221" s="63"/>
      <c r="Y221" s="103" t="s">
        <v>51</v>
      </c>
      <c r="Z221" s="64"/>
      <c r="AA221" s="115" t="str">
        <f t="shared" si="5"/>
        <v/>
      </c>
    </row>
    <row r="222" spans="1:27" x14ac:dyDescent="0.2">
      <c r="A222" s="74">
        <f t="shared" si="4"/>
        <v>193</v>
      </c>
      <c r="B222" s="96" t="s">
        <v>8</v>
      </c>
      <c r="C222" s="185"/>
      <c r="D222" s="185"/>
      <c r="E222" s="96" t="s">
        <v>9</v>
      </c>
      <c r="F222" s="185"/>
      <c r="G222" s="185"/>
      <c r="H222" s="96" t="s">
        <v>48</v>
      </c>
      <c r="I222" s="185"/>
      <c r="J222" s="185"/>
      <c r="K222" s="96" t="s">
        <v>45</v>
      </c>
      <c r="L222" s="53"/>
      <c r="M222" s="97" t="s">
        <v>46</v>
      </c>
      <c r="N222" s="54"/>
      <c r="O222" s="96" t="s">
        <v>20</v>
      </c>
      <c r="P222" s="55"/>
      <c r="Q222" s="96" t="s">
        <v>24</v>
      </c>
      <c r="R222" s="53"/>
      <c r="S222" s="96" t="s">
        <v>25</v>
      </c>
      <c r="T222" s="56"/>
      <c r="U222" s="96" t="s">
        <v>67</v>
      </c>
      <c r="V222" s="135"/>
      <c r="W222" s="104" t="s">
        <v>50</v>
      </c>
      <c r="X222" s="57"/>
      <c r="Y222" s="105" t="s">
        <v>51</v>
      </c>
      <c r="Z222" s="58"/>
      <c r="AA222" s="115" t="str">
        <f t="shared" si="5"/>
        <v/>
      </c>
    </row>
    <row r="223" spans="1:27" x14ac:dyDescent="0.2">
      <c r="A223" s="74">
        <f t="shared" ref="A223:A269" si="6">IF(B223="","",(ROW(B223)-29))</f>
        <v>194</v>
      </c>
      <c r="B223" s="100" t="s">
        <v>8</v>
      </c>
      <c r="C223" s="184"/>
      <c r="D223" s="184"/>
      <c r="E223" s="100" t="s">
        <v>9</v>
      </c>
      <c r="F223" s="184"/>
      <c r="G223" s="184"/>
      <c r="H223" s="100" t="s">
        <v>48</v>
      </c>
      <c r="I223" s="184"/>
      <c r="J223" s="184"/>
      <c r="K223" s="100" t="s">
        <v>45</v>
      </c>
      <c r="L223" s="59"/>
      <c r="M223" s="101" t="s">
        <v>46</v>
      </c>
      <c r="N223" s="60"/>
      <c r="O223" s="100" t="s">
        <v>20</v>
      </c>
      <c r="P223" s="61"/>
      <c r="Q223" s="100" t="s">
        <v>24</v>
      </c>
      <c r="R223" s="59"/>
      <c r="S223" s="100" t="s">
        <v>25</v>
      </c>
      <c r="T223" s="62"/>
      <c r="U223" s="100" t="s">
        <v>67</v>
      </c>
      <c r="V223" s="136"/>
      <c r="W223" s="102" t="s">
        <v>50</v>
      </c>
      <c r="X223" s="63"/>
      <c r="Y223" s="103" t="s">
        <v>51</v>
      </c>
      <c r="Z223" s="64"/>
      <c r="AA223" s="115" t="str">
        <f t="shared" ref="AA223:AA269" si="7">IF(AND(X223=3,Z223&gt;0),"ACHTUNG: Wenn 3 Lagertage deklariert werden, dann können nicht zusätzlich einzelne Sportstunden subventioniert werden!","")</f>
        <v/>
      </c>
    </row>
    <row r="224" spans="1:27" x14ac:dyDescent="0.2">
      <c r="A224" s="74">
        <f t="shared" si="6"/>
        <v>195</v>
      </c>
      <c r="B224" s="96" t="s">
        <v>8</v>
      </c>
      <c r="C224" s="185"/>
      <c r="D224" s="185"/>
      <c r="E224" s="96" t="s">
        <v>9</v>
      </c>
      <c r="F224" s="185"/>
      <c r="G224" s="185"/>
      <c r="H224" s="96" t="s">
        <v>48</v>
      </c>
      <c r="I224" s="185"/>
      <c r="J224" s="185"/>
      <c r="K224" s="96" t="s">
        <v>45</v>
      </c>
      <c r="L224" s="53"/>
      <c r="M224" s="97" t="s">
        <v>46</v>
      </c>
      <c r="N224" s="54"/>
      <c r="O224" s="96" t="s">
        <v>20</v>
      </c>
      <c r="P224" s="55"/>
      <c r="Q224" s="96" t="s">
        <v>24</v>
      </c>
      <c r="R224" s="53"/>
      <c r="S224" s="96" t="s">
        <v>25</v>
      </c>
      <c r="T224" s="56"/>
      <c r="U224" s="96" t="s">
        <v>67</v>
      </c>
      <c r="V224" s="135"/>
      <c r="W224" s="104" t="s">
        <v>50</v>
      </c>
      <c r="X224" s="57"/>
      <c r="Y224" s="105" t="s">
        <v>51</v>
      </c>
      <c r="Z224" s="58"/>
      <c r="AA224" s="115" t="str">
        <f t="shared" si="7"/>
        <v/>
      </c>
    </row>
    <row r="225" spans="1:27" x14ac:dyDescent="0.2">
      <c r="A225" s="74">
        <f t="shared" si="6"/>
        <v>196</v>
      </c>
      <c r="B225" s="100" t="s">
        <v>8</v>
      </c>
      <c r="C225" s="184"/>
      <c r="D225" s="184"/>
      <c r="E225" s="100" t="s">
        <v>9</v>
      </c>
      <c r="F225" s="184"/>
      <c r="G225" s="184"/>
      <c r="H225" s="100" t="s">
        <v>48</v>
      </c>
      <c r="I225" s="184"/>
      <c r="J225" s="184"/>
      <c r="K225" s="100" t="s">
        <v>45</v>
      </c>
      <c r="L225" s="59"/>
      <c r="M225" s="101" t="s">
        <v>46</v>
      </c>
      <c r="N225" s="60"/>
      <c r="O225" s="100" t="s">
        <v>20</v>
      </c>
      <c r="P225" s="61"/>
      <c r="Q225" s="100" t="s">
        <v>24</v>
      </c>
      <c r="R225" s="59"/>
      <c r="S225" s="100" t="s">
        <v>25</v>
      </c>
      <c r="T225" s="62"/>
      <c r="U225" s="100" t="s">
        <v>67</v>
      </c>
      <c r="V225" s="136"/>
      <c r="W225" s="102" t="s">
        <v>50</v>
      </c>
      <c r="X225" s="63"/>
      <c r="Y225" s="103" t="s">
        <v>51</v>
      </c>
      <c r="Z225" s="64"/>
      <c r="AA225" s="115" t="str">
        <f t="shared" si="7"/>
        <v/>
      </c>
    </row>
    <row r="226" spans="1:27" x14ac:dyDescent="0.2">
      <c r="A226" s="74">
        <f t="shared" si="6"/>
        <v>197</v>
      </c>
      <c r="B226" s="96" t="s">
        <v>8</v>
      </c>
      <c r="C226" s="185"/>
      <c r="D226" s="185"/>
      <c r="E226" s="96" t="s">
        <v>9</v>
      </c>
      <c r="F226" s="185"/>
      <c r="G226" s="185"/>
      <c r="H226" s="96" t="s">
        <v>48</v>
      </c>
      <c r="I226" s="185"/>
      <c r="J226" s="185"/>
      <c r="K226" s="96" t="s">
        <v>45</v>
      </c>
      <c r="L226" s="53"/>
      <c r="M226" s="97" t="s">
        <v>46</v>
      </c>
      <c r="N226" s="54"/>
      <c r="O226" s="96" t="s">
        <v>20</v>
      </c>
      <c r="P226" s="55"/>
      <c r="Q226" s="96" t="s">
        <v>24</v>
      </c>
      <c r="R226" s="53"/>
      <c r="S226" s="96" t="s">
        <v>25</v>
      </c>
      <c r="T226" s="56"/>
      <c r="U226" s="96" t="s">
        <v>67</v>
      </c>
      <c r="V226" s="135"/>
      <c r="W226" s="104" t="s">
        <v>50</v>
      </c>
      <c r="X226" s="57"/>
      <c r="Y226" s="105" t="s">
        <v>51</v>
      </c>
      <c r="Z226" s="58"/>
      <c r="AA226" s="115" t="str">
        <f t="shared" si="7"/>
        <v/>
      </c>
    </row>
    <row r="227" spans="1:27" x14ac:dyDescent="0.2">
      <c r="A227" s="74">
        <f t="shared" si="6"/>
        <v>198</v>
      </c>
      <c r="B227" s="100" t="s">
        <v>8</v>
      </c>
      <c r="C227" s="184"/>
      <c r="D227" s="184"/>
      <c r="E227" s="100" t="s">
        <v>9</v>
      </c>
      <c r="F227" s="184"/>
      <c r="G227" s="184"/>
      <c r="H227" s="100" t="s">
        <v>48</v>
      </c>
      <c r="I227" s="184"/>
      <c r="J227" s="184"/>
      <c r="K227" s="100" t="s">
        <v>45</v>
      </c>
      <c r="L227" s="59"/>
      <c r="M227" s="101" t="s">
        <v>46</v>
      </c>
      <c r="N227" s="60"/>
      <c r="O227" s="100" t="s">
        <v>20</v>
      </c>
      <c r="P227" s="61"/>
      <c r="Q227" s="100" t="s">
        <v>24</v>
      </c>
      <c r="R227" s="59"/>
      <c r="S227" s="100" t="s">
        <v>25</v>
      </c>
      <c r="T227" s="62"/>
      <c r="U227" s="100" t="s">
        <v>67</v>
      </c>
      <c r="V227" s="136"/>
      <c r="W227" s="102" t="s">
        <v>50</v>
      </c>
      <c r="X227" s="63"/>
      <c r="Y227" s="103" t="s">
        <v>51</v>
      </c>
      <c r="Z227" s="64"/>
      <c r="AA227" s="115" t="str">
        <f t="shared" si="7"/>
        <v/>
      </c>
    </row>
    <row r="228" spans="1:27" x14ac:dyDescent="0.2">
      <c r="A228" s="74">
        <f t="shared" si="6"/>
        <v>199</v>
      </c>
      <c r="B228" s="96" t="s">
        <v>8</v>
      </c>
      <c r="C228" s="185"/>
      <c r="D228" s="185"/>
      <c r="E228" s="96" t="s">
        <v>9</v>
      </c>
      <c r="F228" s="185"/>
      <c r="G228" s="185"/>
      <c r="H228" s="96" t="s">
        <v>48</v>
      </c>
      <c r="I228" s="185"/>
      <c r="J228" s="185"/>
      <c r="K228" s="96" t="s">
        <v>45</v>
      </c>
      <c r="L228" s="53"/>
      <c r="M228" s="97" t="s">
        <v>46</v>
      </c>
      <c r="N228" s="54"/>
      <c r="O228" s="96" t="s">
        <v>20</v>
      </c>
      <c r="P228" s="55"/>
      <c r="Q228" s="96" t="s">
        <v>24</v>
      </c>
      <c r="R228" s="53"/>
      <c r="S228" s="96" t="s">
        <v>25</v>
      </c>
      <c r="T228" s="56"/>
      <c r="U228" s="96" t="s">
        <v>67</v>
      </c>
      <c r="V228" s="135"/>
      <c r="W228" s="104" t="s">
        <v>50</v>
      </c>
      <c r="X228" s="57"/>
      <c r="Y228" s="105" t="s">
        <v>51</v>
      </c>
      <c r="Z228" s="58"/>
      <c r="AA228" s="115" t="str">
        <f t="shared" si="7"/>
        <v/>
      </c>
    </row>
    <row r="229" spans="1:27" x14ac:dyDescent="0.2">
      <c r="A229" s="74">
        <f t="shared" si="6"/>
        <v>200</v>
      </c>
      <c r="B229" s="100" t="s">
        <v>8</v>
      </c>
      <c r="C229" s="184"/>
      <c r="D229" s="184"/>
      <c r="E229" s="100" t="s">
        <v>9</v>
      </c>
      <c r="F229" s="184"/>
      <c r="G229" s="184"/>
      <c r="H229" s="100" t="s">
        <v>48</v>
      </c>
      <c r="I229" s="184"/>
      <c r="J229" s="184"/>
      <c r="K229" s="100" t="s">
        <v>45</v>
      </c>
      <c r="L229" s="59"/>
      <c r="M229" s="101" t="s">
        <v>46</v>
      </c>
      <c r="N229" s="60"/>
      <c r="O229" s="100" t="s">
        <v>20</v>
      </c>
      <c r="P229" s="61"/>
      <c r="Q229" s="100" t="s">
        <v>24</v>
      </c>
      <c r="R229" s="59"/>
      <c r="S229" s="100" t="s">
        <v>25</v>
      </c>
      <c r="T229" s="62"/>
      <c r="U229" s="100" t="s">
        <v>67</v>
      </c>
      <c r="V229" s="136"/>
      <c r="W229" s="102" t="s">
        <v>50</v>
      </c>
      <c r="X229" s="63"/>
      <c r="Y229" s="103" t="s">
        <v>51</v>
      </c>
      <c r="Z229" s="64"/>
      <c r="AA229" s="115" t="str">
        <f t="shared" si="7"/>
        <v/>
      </c>
    </row>
    <row r="230" spans="1:27" x14ac:dyDescent="0.2">
      <c r="A230" s="74">
        <f t="shared" si="6"/>
        <v>201</v>
      </c>
      <c r="B230" s="96" t="s">
        <v>8</v>
      </c>
      <c r="C230" s="185"/>
      <c r="D230" s="185"/>
      <c r="E230" s="96" t="s">
        <v>9</v>
      </c>
      <c r="F230" s="185"/>
      <c r="G230" s="185"/>
      <c r="H230" s="96" t="s">
        <v>48</v>
      </c>
      <c r="I230" s="185"/>
      <c r="J230" s="185"/>
      <c r="K230" s="96" t="s">
        <v>45</v>
      </c>
      <c r="L230" s="53"/>
      <c r="M230" s="97" t="s">
        <v>46</v>
      </c>
      <c r="N230" s="54"/>
      <c r="O230" s="96" t="s">
        <v>20</v>
      </c>
      <c r="P230" s="55"/>
      <c r="Q230" s="96" t="s">
        <v>24</v>
      </c>
      <c r="R230" s="53"/>
      <c r="S230" s="96" t="s">
        <v>25</v>
      </c>
      <c r="T230" s="56"/>
      <c r="U230" s="96" t="s">
        <v>67</v>
      </c>
      <c r="V230" s="135"/>
      <c r="W230" s="104" t="s">
        <v>50</v>
      </c>
      <c r="X230" s="57"/>
      <c r="Y230" s="105" t="s">
        <v>51</v>
      </c>
      <c r="Z230" s="58"/>
      <c r="AA230" s="115" t="str">
        <f t="shared" si="7"/>
        <v/>
      </c>
    </row>
    <row r="231" spans="1:27" x14ac:dyDescent="0.2">
      <c r="A231" s="74">
        <f t="shared" si="6"/>
        <v>202</v>
      </c>
      <c r="B231" s="100" t="s">
        <v>8</v>
      </c>
      <c r="C231" s="184"/>
      <c r="D231" s="184"/>
      <c r="E231" s="100" t="s">
        <v>9</v>
      </c>
      <c r="F231" s="184"/>
      <c r="G231" s="184"/>
      <c r="H231" s="100" t="s">
        <v>48</v>
      </c>
      <c r="I231" s="184"/>
      <c r="J231" s="184"/>
      <c r="K231" s="100" t="s">
        <v>45</v>
      </c>
      <c r="L231" s="59"/>
      <c r="M231" s="101" t="s">
        <v>46</v>
      </c>
      <c r="N231" s="60"/>
      <c r="O231" s="100" t="s">
        <v>20</v>
      </c>
      <c r="P231" s="61"/>
      <c r="Q231" s="100" t="s">
        <v>24</v>
      </c>
      <c r="R231" s="59"/>
      <c r="S231" s="100" t="s">
        <v>25</v>
      </c>
      <c r="T231" s="62"/>
      <c r="U231" s="100" t="s">
        <v>67</v>
      </c>
      <c r="V231" s="136"/>
      <c r="W231" s="102" t="s">
        <v>50</v>
      </c>
      <c r="X231" s="63"/>
      <c r="Y231" s="103" t="s">
        <v>51</v>
      </c>
      <c r="Z231" s="64"/>
      <c r="AA231" s="115" t="str">
        <f t="shared" si="7"/>
        <v/>
      </c>
    </row>
    <row r="232" spans="1:27" x14ac:dyDescent="0.2">
      <c r="A232" s="74">
        <f t="shared" si="6"/>
        <v>203</v>
      </c>
      <c r="B232" s="96" t="s">
        <v>8</v>
      </c>
      <c r="C232" s="185"/>
      <c r="D232" s="185"/>
      <c r="E232" s="96" t="s">
        <v>9</v>
      </c>
      <c r="F232" s="185"/>
      <c r="G232" s="185"/>
      <c r="H232" s="96" t="s">
        <v>48</v>
      </c>
      <c r="I232" s="185"/>
      <c r="J232" s="185"/>
      <c r="K232" s="96" t="s">
        <v>45</v>
      </c>
      <c r="L232" s="53"/>
      <c r="M232" s="97" t="s">
        <v>46</v>
      </c>
      <c r="N232" s="54"/>
      <c r="O232" s="96" t="s">
        <v>20</v>
      </c>
      <c r="P232" s="55"/>
      <c r="Q232" s="96" t="s">
        <v>24</v>
      </c>
      <c r="R232" s="53"/>
      <c r="S232" s="96" t="s">
        <v>25</v>
      </c>
      <c r="T232" s="56"/>
      <c r="U232" s="96" t="s">
        <v>67</v>
      </c>
      <c r="V232" s="135"/>
      <c r="W232" s="104" t="s">
        <v>50</v>
      </c>
      <c r="X232" s="57"/>
      <c r="Y232" s="105" t="s">
        <v>51</v>
      </c>
      <c r="Z232" s="58"/>
      <c r="AA232" s="115" t="str">
        <f t="shared" si="7"/>
        <v/>
      </c>
    </row>
    <row r="233" spans="1:27" x14ac:dyDescent="0.2">
      <c r="A233" s="74">
        <f t="shared" si="6"/>
        <v>204</v>
      </c>
      <c r="B233" s="100" t="s">
        <v>8</v>
      </c>
      <c r="C233" s="184"/>
      <c r="D233" s="184"/>
      <c r="E233" s="100" t="s">
        <v>9</v>
      </c>
      <c r="F233" s="184"/>
      <c r="G233" s="184"/>
      <c r="H233" s="100" t="s">
        <v>48</v>
      </c>
      <c r="I233" s="184"/>
      <c r="J233" s="184"/>
      <c r="K233" s="100" t="s">
        <v>45</v>
      </c>
      <c r="L233" s="59"/>
      <c r="M233" s="101" t="s">
        <v>46</v>
      </c>
      <c r="N233" s="60"/>
      <c r="O233" s="100" t="s">
        <v>20</v>
      </c>
      <c r="P233" s="61"/>
      <c r="Q233" s="100" t="s">
        <v>24</v>
      </c>
      <c r="R233" s="59"/>
      <c r="S233" s="100" t="s">
        <v>25</v>
      </c>
      <c r="T233" s="62"/>
      <c r="U233" s="100" t="s">
        <v>67</v>
      </c>
      <c r="V233" s="136"/>
      <c r="W233" s="102" t="s">
        <v>50</v>
      </c>
      <c r="X233" s="63"/>
      <c r="Y233" s="103" t="s">
        <v>51</v>
      </c>
      <c r="Z233" s="64"/>
      <c r="AA233" s="115" t="str">
        <f t="shared" si="7"/>
        <v/>
      </c>
    </row>
    <row r="234" spans="1:27" x14ac:dyDescent="0.2">
      <c r="A234" s="74">
        <f t="shared" si="6"/>
        <v>205</v>
      </c>
      <c r="B234" s="96" t="s">
        <v>8</v>
      </c>
      <c r="C234" s="185"/>
      <c r="D234" s="185"/>
      <c r="E234" s="96" t="s">
        <v>9</v>
      </c>
      <c r="F234" s="185"/>
      <c r="G234" s="185"/>
      <c r="H234" s="96" t="s">
        <v>48</v>
      </c>
      <c r="I234" s="185"/>
      <c r="J234" s="185"/>
      <c r="K234" s="96" t="s">
        <v>45</v>
      </c>
      <c r="L234" s="53"/>
      <c r="M234" s="97" t="s">
        <v>46</v>
      </c>
      <c r="N234" s="54"/>
      <c r="O234" s="96" t="s">
        <v>20</v>
      </c>
      <c r="P234" s="55"/>
      <c r="Q234" s="96" t="s">
        <v>24</v>
      </c>
      <c r="R234" s="53"/>
      <c r="S234" s="96" t="s">
        <v>25</v>
      </c>
      <c r="T234" s="56"/>
      <c r="U234" s="96" t="s">
        <v>67</v>
      </c>
      <c r="V234" s="135"/>
      <c r="W234" s="104" t="s">
        <v>50</v>
      </c>
      <c r="X234" s="57"/>
      <c r="Y234" s="105" t="s">
        <v>51</v>
      </c>
      <c r="Z234" s="58"/>
      <c r="AA234" s="115" t="str">
        <f t="shared" si="7"/>
        <v/>
      </c>
    </row>
    <row r="235" spans="1:27" x14ac:dyDescent="0.2">
      <c r="A235" s="74">
        <f t="shared" si="6"/>
        <v>206</v>
      </c>
      <c r="B235" s="100" t="s">
        <v>8</v>
      </c>
      <c r="C235" s="184"/>
      <c r="D235" s="184"/>
      <c r="E235" s="100" t="s">
        <v>9</v>
      </c>
      <c r="F235" s="184"/>
      <c r="G235" s="184"/>
      <c r="H235" s="100" t="s">
        <v>48</v>
      </c>
      <c r="I235" s="184"/>
      <c r="J235" s="184"/>
      <c r="K235" s="100" t="s">
        <v>45</v>
      </c>
      <c r="L235" s="59"/>
      <c r="M235" s="101" t="s">
        <v>46</v>
      </c>
      <c r="N235" s="60"/>
      <c r="O235" s="100" t="s">
        <v>20</v>
      </c>
      <c r="P235" s="61"/>
      <c r="Q235" s="100" t="s">
        <v>24</v>
      </c>
      <c r="R235" s="59"/>
      <c r="S235" s="100" t="s">
        <v>25</v>
      </c>
      <c r="T235" s="62"/>
      <c r="U235" s="100" t="s">
        <v>67</v>
      </c>
      <c r="V235" s="136"/>
      <c r="W235" s="102" t="s">
        <v>50</v>
      </c>
      <c r="X235" s="63"/>
      <c r="Y235" s="103" t="s">
        <v>51</v>
      </c>
      <c r="Z235" s="64"/>
      <c r="AA235" s="115" t="str">
        <f t="shared" si="7"/>
        <v/>
      </c>
    </row>
    <row r="236" spans="1:27" x14ac:dyDescent="0.2">
      <c r="A236" s="74">
        <f t="shared" si="6"/>
        <v>207</v>
      </c>
      <c r="B236" s="96" t="s">
        <v>8</v>
      </c>
      <c r="C236" s="185"/>
      <c r="D236" s="185"/>
      <c r="E236" s="96" t="s">
        <v>9</v>
      </c>
      <c r="F236" s="185"/>
      <c r="G236" s="185"/>
      <c r="H236" s="96" t="s">
        <v>48</v>
      </c>
      <c r="I236" s="185"/>
      <c r="J236" s="185"/>
      <c r="K236" s="96" t="s">
        <v>45</v>
      </c>
      <c r="L236" s="53"/>
      <c r="M236" s="97" t="s">
        <v>46</v>
      </c>
      <c r="N236" s="54"/>
      <c r="O236" s="96" t="s">
        <v>20</v>
      </c>
      <c r="P236" s="55"/>
      <c r="Q236" s="96" t="s">
        <v>24</v>
      </c>
      <c r="R236" s="53"/>
      <c r="S236" s="96" t="s">
        <v>25</v>
      </c>
      <c r="T236" s="56"/>
      <c r="U236" s="96" t="s">
        <v>67</v>
      </c>
      <c r="V236" s="135"/>
      <c r="W236" s="104" t="s">
        <v>50</v>
      </c>
      <c r="X236" s="57"/>
      <c r="Y236" s="105" t="s">
        <v>51</v>
      </c>
      <c r="Z236" s="58"/>
      <c r="AA236" s="115" t="str">
        <f t="shared" si="7"/>
        <v/>
      </c>
    </row>
    <row r="237" spans="1:27" x14ac:dyDescent="0.2">
      <c r="A237" s="74">
        <f t="shared" si="6"/>
        <v>208</v>
      </c>
      <c r="B237" s="100" t="s">
        <v>8</v>
      </c>
      <c r="C237" s="184"/>
      <c r="D237" s="184"/>
      <c r="E237" s="100" t="s">
        <v>9</v>
      </c>
      <c r="F237" s="184"/>
      <c r="G237" s="184"/>
      <c r="H237" s="100" t="s">
        <v>48</v>
      </c>
      <c r="I237" s="184"/>
      <c r="J237" s="184"/>
      <c r="K237" s="100" t="s">
        <v>45</v>
      </c>
      <c r="L237" s="59"/>
      <c r="M237" s="101" t="s">
        <v>46</v>
      </c>
      <c r="N237" s="60"/>
      <c r="O237" s="100" t="s">
        <v>20</v>
      </c>
      <c r="P237" s="61"/>
      <c r="Q237" s="100" t="s">
        <v>24</v>
      </c>
      <c r="R237" s="59"/>
      <c r="S237" s="100" t="s">
        <v>25</v>
      </c>
      <c r="T237" s="62"/>
      <c r="U237" s="100" t="s">
        <v>67</v>
      </c>
      <c r="V237" s="136"/>
      <c r="W237" s="102" t="s">
        <v>50</v>
      </c>
      <c r="X237" s="63"/>
      <c r="Y237" s="103" t="s">
        <v>51</v>
      </c>
      <c r="Z237" s="64"/>
      <c r="AA237" s="115" t="str">
        <f t="shared" si="7"/>
        <v/>
      </c>
    </row>
    <row r="238" spans="1:27" x14ac:dyDescent="0.2">
      <c r="A238" s="74">
        <f t="shared" si="6"/>
        <v>209</v>
      </c>
      <c r="B238" s="96" t="s">
        <v>8</v>
      </c>
      <c r="C238" s="185"/>
      <c r="D238" s="185"/>
      <c r="E238" s="96" t="s">
        <v>9</v>
      </c>
      <c r="F238" s="185"/>
      <c r="G238" s="185"/>
      <c r="H238" s="96" t="s">
        <v>48</v>
      </c>
      <c r="I238" s="185"/>
      <c r="J238" s="185"/>
      <c r="K238" s="96" t="s">
        <v>45</v>
      </c>
      <c r="L238" s="53"/>
      <c r="M238" s="97" t="s">
        <v>46</v>
      </c>
      <c r="N238" s="54"/>
      <c r="O238" s="96" t="s">
        <v>20</v>
      </c>
      <c r="P238" s="55"/>
      <c r="Q238" s="96" t="s">
        <v>24</v>
      </c>
      <c r="R238" s="53"/>
      <c r="S238" s="96" t="s">
        <v>25</v>
      </c>
      <c r="T238" s="56"/>
      <c r="U238" s="96" t="s">
        <v>67</v>
      </c>
      <c r="V238" s="135"/>
      <c r="W238" s="104" t="s">
        <v>50</v>
      </c>
      <c r="X238" s="57"/>
      <c r="Y238" s="105" t="s">
        <v>51</v>
      </c>
      <c r="Z238" s="58"/>
      <c r="AA238" s="115" t="str">
        <f t="shared" si="7"/>
        <v/>
      </c>
    </row>
    <row r="239" spans="1:27" x14ac:dyDescent="0.2">
      <c r="A239" s="74">
        <f t="shared" si="6"/>
        <v>210</v>
      </c>
      <c r="B239" s="100" t="s">
        <v>8</v>
      </c>
      <c r="C239" s="184"/>
      <c r="D239" s="184"/>
      <c r="E239" s="100" t="s">
        <v>9</v>
      </c>
      <c r="F239" s="184"/>
      <c r="G239" s="184"/>
      <c r="H239" s="100" t="s">
        <v>48</v>
      </c>
      <c r="I239" s="184"/>
      <c r="J239" s="184"/>
      <c r="K239" s="100" t="s">
        <v>45</v>
      </c>
      <c r="L239" s="59"/>
      <c r="M239" s="101" t="s">
        <v>46</v>
      </c>
      <c r="N239" s="60"/>
      <c r="O239" s="100" t="s">
        <v>20</v>
      </c>
      <c r="P239" s="61"/>
      <c r="Q239" s="100" t="s">
        <v>24</v>
      </c>
      <c r="R239" s="59"/>
      <c r="S239" s="100" t="s">
        <v>25</v>
      </c>
      <c r="T239" s="62"/>
      <c r="U239" s="100" t="s">
        <v>67</v>
      </c>
      <c r="V239" s="136"/>
      <c r="W239" s="102" t="s">
        <v>50</v>
      </c>
      <c r="X239" s="63"/>
      <c r="Y239" s="103" t="s">
        <v>51</v>
      </c>
      <c r="Z239" s="64"/>
      <c r="AA239" s="115" t="str">
        <f t="shared" si="7"/>
        <v/>
      </c>
    </row>
    <row r="240" spans="1:27" x14ac:dyDescent="0.2">
      <c r="A240" s="74">
        <f t="shared" si="6"/>
        <v>211</v>
      </c>
      <c r="B240" s="96" t="s">
        <v>8</v>
      </c>
      <c r="C240" s="185"/>
      <c r="D240" s="185"/>
      <c r="E240" s="96" t="s">
        <v>9</v>
      </c>
      <c r="F240" s="185"/>
      <c r="G240" s="185"/>
      <c r="H240" s="96" t="s">
        <v>48</v>
      </c>
      <c r="I240" s="185"/>
      <c r="J240" s="185"/>
      <c r="K240" s="96" t="s">
        <v>45</v>
      </c>
      <c r="L240" s="53"/>
      <c r="M240" s="97" t="s">
        <v>46</v>
      </c>
      <c r="N240" s="54"/>
      <c r="O240" s="96" t="s">
        <v>20</v>
      </c>
      <c r="P240" s="55"/>
      <c r="Q240" s="96" t="s">
        <v>24</v>
      </c>
      <c r="R240" s="53"/>
      <c r="S240" s="96" t="s">
        <v>25</v>
      </c>
      <c r="T240" s="56"/>
      <c r="U240" s="96" t="s">
        <v>67</v>
      </c>
      <c r="V240" s="135"/>
      <c r="W240" s="104" t="s">
        <v>50</v>
      </c>
      <c r="X240" s="57"/>
      <c r="Y240" s="105" t="s">
        <v>51</v>
      </c>
      <c r="Z240" s="58"/>
      <c r="AA240" s="115" t="str">
        <f t="shared" si="7"/>
        <v/>
      </c>
    </row>
    <row r="241" spans="1:27" x14ac:dyDescent="0.2">
      <c r="A241" s="74">
        <f t="shared" si="6"/>
        <v>212</v>
      </c>
      <c r="B241" s="100" t="s">
        <v>8</v>
      </c>
      <c r="C241" s="184"/>
      <c r="D241" s="184"/>
      <c r="E241" s="100" t="s">
        <v>9</v>
      </c>
      <c r="F241" s="184"/>
      <c r="G241" s="184"/>
      <c r="H241" s="100" t="s">
        <v>48</v>
      </c>
      <c r="I241" s="184"/>
      <c r="J241" s="184"/>
      <c r="K241" s="100" t="s">
        <v>45</v>
      </c>
      <c r="L241" s="59"/>
      <c r="M241" s="101" t="s">
        <v>46</v>
      </c>
      <c r="N241" s="60"/>
      <c r="O241" s="100" t="s">
        <v>20</v>
      </c>
      <c r="P241" s="61"/>
      <c r="Q241" s="100" t="s">
        <v>24</v>
      </c>
      <c r="R241" s="59"/>
      <c r="S241" s="100" t="s">
        <v>25</v>
      </c>
      <c r="T241" s="62"/>
      <c r="U241" s="100" t="s">
        <v>67</v>
      </c>
      <c r="V241" s="136"/>
      <c r="W241" s="102" t="s">
        <v>50</v>
      </c>
      <c r="X241" s="63"/>
      <c r="Y241" s="103" t="s">
        <v>51</v>
      </c>
      <c r="Z241" s="64"/>
      <c r="AA241" s="115" t="str">
        <f t="shared" si="7"/>
        <v/>
      </c>
    </row>
    <row r="242" spans="1:27" x14ac:dyDescent="0.2">
      <c r="A242" s="74">
        <f t="shared" si="6"/>
        <v>213</v>
      </c>
      <c r="B242" s="96" t="s">
        <v>8</v>
      </c>
      <c r="C242" s="185"/>
      <c r="D242" s="185"/>
      <c r="E242" s="96" t="s">
        <v>9</v>
      </c>
      <c r="F242" s="185"/>
      <c r="G242" s="185"/>
      <c r="H242" s="96" t="s">
        <v>48</v>
      </c>
      <c r="I242" s="185"/>
      <c r="J242" s="185"/>
      <c r="K242" s="96" t="s">
        <v>45</v>
      </c>
      <c r="L242" s="53"/>
      <c r="M242" s="97" t="s">
        <v>46</v>
      </c>
      <c r="N242" s="54"/>
      <c r="O242" s="96" t="s">
        <v>20</v>
      </c>
      <c r="P242" s="55"/>
      <c r="Q242" s="96" t="s">
        <v>24</v>
      </c>
      <c r="R242" s="53"/>
      <c r="S242" s="96" t="s">
        <v>25</v>
      </c>
      <c r="T242" s="56"/>
      <c r="U242" s="96" t="s">
        <v>67</v>
      </c>
      <c r="V242" s="135"/>
      <c r="W242" s="104" t="s">
        <v>50</v>
      </c>
      <c r="X242" s="57"/>
      <c r="Y242" s="105" t="s">
        <v>51</v>
      </c>
      <c r="Z242" s="58"/>
      <c r="AA242" s="115" t="str">
        <f t="shared" si="7"/>
        <v/>
      </c>
    </row>
    <row r="243" spans="1:27" x14ac:dyDescent="0.2">
      <c r="A243" s="74">
        <f t="shared" si="6"/>
        <v>214</v>
      </c>
      <c r="B243" s="100" t="s">
        <v>8</v>
      </c>
      <c r="C243" s="184"/>
      <c r="D243" s="184"/>
      <c r="E243" s="100" t="s">
        <v>9</v>
      </c>
      <c r="F243" s="184"/>
      <c r="G243" s="184"/>
      <c r="H243" s="100" t="s">
        <v>48</v>
      </c>
      <c r="I243" s="184"/>
      <c r="J243" s="184"/>
      <c r="K243" s="100" t="s">
        <v>45</v>
      </c>
      <c r="L243" s="59"/>
      <c r="M243" s="101" t="s">
        <v>46</v>
      </c>
      <c r="N243" s="60"/>
      <c r="O243" s="100" t="s">
        <v>20</v>
      </c>
      <c r="P243" s="61"/>
      <c r="Q243" s="100" t="s">
        <v>24</v>
      </c>
      <c r="R243" s="59"/>
      <c r="S243" s="100" t="s">
        <v>25</v>
      </c>
      <c r="T243" s="62"/>
      <c r="U243" s="100" t="s">
        <v>67</v>
      </c>
      <c r="V243" s="136"/>
      <c r="W243" s="102" t="s">
        <v>50</v>
      </c>
      <c r="X243" s="63"/>
      <c r="Y243" s="103" t="s">
        <v>51</v>
      </c>
      <c r="Z243" s="64"/>
      <c r="AA243" s="115" t="str">
        <f t="shared" si="7"/>
        <v/>
      </c>
    </row>
    <row r="244" spans="1:27" x14ac:dyDescent="0.2">
      <c r="A244" s="74">
        <f t="shared" si="6"/>
        <v>215</v>
      </c>
      <c r="B244" s="96" t="s">
        <v>8</v>
      </c>
      <c r="C244" s="185"/>
      <c r="D244" s="185"/>
      <c r="E244" s="96" t="s">
        <v>9</v>
      </c>
      <c r="F244" s="185"/>
      <c r="G244" s="185"/>
      <c r="H244" s="96" t="s">
        <v>48</v>
      </c>
      <c r="I244" s="185"/>
      <c r="J244" s="185"/>
      <c r="K244" s="96" t="s">
        <v>45</v>
      </c>
      <c r="L244" s="53"/>
      <c r="M244" s="97" t="s">
        <v>46</v>
      </c>
      <c r="N244" s="54"/>
      <c r="O244" s="96" t="s">
        <v>20</v>
      </c>
      <c r="P244" s="55"/>
      <c r="Q244" s="96" t="s">
        <v>24</v>
      </c>
      <c r="R244" s="53"/>
      <c r="S244" s="96" t="s">
        <v>25</v>
      </c>
      <c r="T244" s="56"/>
      <c r="U244" s="96" t="s">
        <v>67</v>
      </c>
      <c r="V244" s="135"/>
      <c r="W244" s="104" t="s">
        <v>50</v>
      </c>
      <c r="X244" s="57"/>
      <c r="Y244" s="105" t="s">
        <v>51</v>
      </c>
      <c r="Z244" s="58"/>
      <c r="AA244" s="115" t="str">
        <f t="shared" si="7"/>
        <v/>
      </c>
    </row>
    <row r="245" spans="1:27" x14ac:dyDescent="0.2">
      <c r="A245" s="74">
        <f t="shared" si="6"/>
        <v>216</v>
      </c>
      <c r="B245" s="100" t="s">
        <v>8</v>
      </c>
      <c r="C245" s="184"/>
      <c r="D245" s="184"/>
      <c r="E245" s="100" t="s">
        <v>9</v>
      </c>
      <c r="F245" s="184"/>
      <c r="G245" s="184"/>
      <c r="H245" s="100" t="s">
        <v>48</v>
      </c>
      <c r="I245" s="184"/>
      <c r="J245" s="184"/>
      <c r="K245" s="100" t="s">
        <v>45</v>
      </c>
      <c r="L245" s="59"/>
      <c r="M245" s="101" t="s">
        <v>46</v>
      </c>
      <c r="N245" s="60"/>
      <c r="O245" s="100" t="s">
        <v>20</v>
      </c>
      <c r="P245" s="61"/>
      <c r="Q245" s="100" t="s">
        <v>24</v>
      </c>
      <c r="R245" s="59"/>
      <c r="S245" s="100" t="s">
        <v>25</v>
      </c>
      <c r="T245" s="62"/>
      <c r="U245" s="100" t="s">
        <v>67</v>
      </c>
      <c r="V245" s="136"/>
      <c r="W245" s="102" t="s">
        <v>50</v>
      </c>
      <c r="X245" s="63"/>
      <c r="Y245" s="103" t="s">
        <v>51</v>
      </c>
      <c r="Z245" s="64"/>
      <c r="AA245" s="115" t="str">
        <f t="shared" si="7"/>
        <v/>
      </c>
    </row>
    <row r="246" spans="1:27" x14ac:dyDescent="0.2">
      <c r="A246" s="74">
        <f t="shared" si="6"/>
        <v>217</v>
      </c>
      <c r="B246" s="96" t="s">
        <v>8</v>
      </c>
      <c r="C246" s="185"/>
      <c r="D246" s="185"/>
      <c r="E246" s="96" t="s">
        <v>9</v>
      </c>
      <c r="F246" s="185"/>
      <c r="G246" s="185"/>
      <c r="H246" s="96" t="s">
        <v>48</v>
      </c>
      <c r="I246" s="185"/>
      <c r="J246" s="185"/>
      <c r="K246" s="96" t="s">
        <v>45</v>
      </c>
      <c r="L246" s="53"/>
      <c r="M246" s="97" t="s">
        <v>46</v>
      </c>
      <c r="N246" s="54"/>
      <c r="O246" s="96" t="s">
        <v>20</v>
      </c>
      <c r="P246" s="55"/>
      <c r="Q246" s="96" t="s">
        <v>24</v>
      </c>
      <c r="R246" s="53"/>
      <c r="S246" s="96" t="s">
        <v>25</v>
      </c>
      <c r="T246" s="56"/>
      <c r="U246" s="96" t="s">
        <v>67</v>
      </c>
      <c r="V246" s="135"/>
      <c r="W246" s="104" t="s">
        <v>50</v>
      </c>
      <c r="X246" s="57"/>
      <c r="Y246" s="105" t="s">
        <v>51</v>
      </c>
      <c r="Z246" s="58"/>
      <c r="AA246" s="115" t="str">
        <f t="shared" si="7"/>
        <v/>
      </c>
    </row>
    <row r="247" spans="1:27" x14ac:dyDescent="0.2">
      <c r="A247" s="74">
        <f t="shared" si="6"/>
        <v>218</v>
      </c>
      <c r="B247" s="100" t="s">
        <v>8</v>
      </c>
      <c r="C247" s="184"/>
      <c r="D247" s="184"/>
      <c r="E247" s="100" t="s">
        <v>9</v>
      </c>
      <c r="F247" s="184"/>
      <c r="G247" s="184"/>
      <c r="H247" s="100" t="s">
        <v>48</v>
      </c>
      <c r="I247" s="184"/>
      <c r="J247" s="184"/>
      <c r="K247" s="100" t="s">
        <v>45</v>
      </c>
      <c r="L247" s="59"/>
      <c r="M247" s="101" t="s">
        <v>46</v>
      </c>
      <c r="N247" s="60"/>
      <c r="O247" s="100" t="s">
        <v>20</v>
      </c>
      <c r="P247" s="61"/>
      <c r="Q247" s="100" t="s">
        <v>24</v>
      </c>
      <c r="R247" s="59"/>
      <c r="S247" s="100" t="s">
        <v>25</v>
      </c>
      <c r="T247" s="62"/>
      <c r="U247" s="100" t="s">
        <v>67</v>
      </c>
      <c r="V247" s="136"/>
      <c r="W247" s="102" t="s">
        <v>50</v>
      </c>
      <c r="X247" s="63"/>
      <c r="Y247" s="103" t="s">
        <v>51</v>
      </c>
      <c r="Z247" s="64"/>
      <c r="AA247" s="115" t="str">
        <f t="shared" si="7"/>
        <v/>
      </c>
    </row>
    <row r="248" spans="1:27" x14ac:dyDescent="0.2">
      <c r="A248" s="74">
        <f t="shared" si="6"/>
        <v>219</v>
      </c>
      <c r="B248" s="96" t="s">
        <v>8</v>
      </c>
      <c r="C248" s="185"/>
      <c r="D248" s="185"/>
      <c r="E248" s="96" t="s">
        <v>9</v>
      </c>
      <c r="F248" s="185"/>
      <c r="G248" s="185"/>
      <c r="H248" s="96" t="s">
        <v>48</v>
      </c>
      <c r="I248" s="185"/>
      <c r="J248" s="185"/>
      <c r="K248" s="96" t="s">
        <v>45</v>
      </c>
      <c r="L248" s="53"/>
      <c r="M248" s="97" t="s">
        <v>46</v>
      </c>
      <c r="N248" s="54"/>
      <c r="O248" s="96" t="s">
        <v>20</v>
      </c>
      <c r="P248" s="55"/>
      <c r="Q248" s="96" t="s">
        <v>24</v>
      </c>
      <c r="R248" s="53"/>
      <c r="S248" s="96" t="s">
        <v>25</v>
      </c>
      <c r="T248" s="56"/>
      <c r="U248" s="96" t="s">
        <v>67</v>
      </c>
      <c r="V248" s="135"/>
      <c r="W248" s="104" t="s">
        <v>50</v>
      </c>
      <c r="X248" s="57"/>
      <c r="Y248" s="105" t="s">
        <v>51</v>
      </c>
      <c r="Z248" s="58"/>
      <c r="AA248" s="115" t="str">
        <f t="shared" si="7"/>
        <v/>
      </c>
    </row>
    <row r="249" spans="1:27" x14ac:dyDescent="0.2">
      <c r="A249" s="74">
        <f t="shared" si="6"/>
        <v>220</v>
      </c>
      <c r="B249" s="100" t="s">
        <v>8</v>
      </c>
      <c r="C249" s="184"/>
      <c r="D249" s="184"/>
      <c r="E249" s="100" t="s">
        <v>9</v>
      </c>
      <c r="F249" s="184"/>
      <c r="G249" s="184"/>
      <c r="H249" s="100" t="s">
        <v>48</v>
      </c>
      <c r="I249" s="184"/>
      <c r="J249" s="184"/>
      <c r="K249" s="100" t="s">
        <v>45</v>
      </c>
      <c r="L249" s="59"/>
      <c r="M249" s="101" t="s">
        <v>46</v>
      </c>
      <c r="N249" s="60"/>
      <c r="O249" s="100" t="s">
        <v>20</v>
      </c>
      <c r="P249" s="61"/>
      <c r="Q249" s="100" t="s">
        <v>24</v>
      </c>
      <c r="R249" s="59"/>
      <c r="S249" s="100" t="s">
        <v>25</v>
      </c>
      <c r="T249" s="62"/>
      <c r="U249" s="100" t="s">
        <v>67</v>
      </c>
      <c r="V249" s="136"/>
      <c r="W249" s="102" t="s">
        <v>50</v>
      </c>
      <c r="X249" s="63"/>
      <c r="Y249" s="103" t="s">
        <v>51</v>
      </c>
      <c r="Z249" s="64"/>
      <c r="AA249" s="115" t="str">
        <f t="shared" si="7"/>
        <v/>
      </c>
    </row>
    <row r="250" spans="1:27" x14ac:dyDescent="0.2">
      <c r="A250" s="74">
        <f t="shared" si="6"/>
        <v>221</v>
      </c>
      <c r="B250" s="96" t="s">
        <v>8</v>
      </c>
      <c r="C250" s="185"/>
      <c r="D250" s="185"/>
      <c r="E250" s="96" t="s">
        <v>9</v>
      </c>
      <c r="F250" s="185"/>
      <c r="G250" s="185"/>
      <c r="H250" s="96" t="s">
        <v>48</v>
      </c>
      <c r="I250" s="185"/>
      <c r="J250" s="185"/>
      <c r="K250" s="96" t="s">
        <v>45</v>
      </c>
      <c r="L250" s="53"/>
      <c r="M250" s="97" t="s">
        <v>46</v>
      </c>
      <c r="N250" s="54"/>
      <c r="O250" s="96" t="s">
        <v>20</v>
      </c>
      <c r="P250" s="55"/>
      <c r="Q250" s="96" t="s">
        <v>24</v>
      </c>
      <c r="R250" s="53"/>
      <c r="S250" s="96" t="s">
        <v>25</v>
      </c>
      <c r="T250" s="56"/>
      <c r="U250" s="96" t="s">
        <v>67</v>
      </c>
      <c r="V250" s="135"/>
      <c r="W250" s="104" t="s">
        <v>50</v>
      </c>
      <c r="X250" s="57"/>
      <c r="Y250" s="105" t="s">
        <v>51</v>
      </c>
      <c r="Z250" s="58"/>
      <c r="AA250" s="115" t="str">
        <f t="shared" si="7"/>
        <v/>
      </c>
    </row>
    <row r="251" spans="1:27" x14ac:dyDescent="0.2">
      <c r="A251" s="74">
        <f t="shared" si="6"/>
        <v>222</v>
      </c>
      <c r="B251" s="100" t="s">
        <v>8</v>
      </c>
      <c r="C251" s="184"/>
      <c r="D251" s="184"/>
      <c r="E251" s="100" t="s">
        <v>9</v>
      </c>
      <c r="F251" s="184"/>
      <c r="G251" s="184"/>
      <c r="H251" s="100" t="s">
        <v>48</v>
      </c>
      <c r="I251" s="184"/>
      <c r="J251" s="184"/>
      <c r="K251" s="100" t="s">
        <v>45</v>
      </c>
      <c r="L251" s="59"/>
      <c r="M251" s="101" t="s">
        <v>46</v>
      </c>
      <c r="N251" s="60"/>
      <c r="O251" s="100" t="s">
        <v>20</v>
      </c>
      <c r="P251" s="61"/>
      <c r="Q251" s="100" t="s">
        <v>24</v>
      </c>
      <c r="R251" s="59"/>
      <c r="S251" s="100" t="s">
        <v>25</v>
      </c>
      <c r="T251" s="62"/>
      <c r="U251" s="100" t="s">
        <v>67</v>
      </c>
      <c r="V251" s="136"/>
      <c r="W251" s="102" t="s">
        <v>50</v>
      </c>
      <c r="X251" s="63"/>
      <c r="Y251" s="103" t="s">
        <v>51</v>
      </c>
      <c r="Z251" s="64"/>
      <c r="AA251" s="115" t="str">
        <f t="shared" si="7"/>
        <v/>
      </c>
    </row>
    <row r="252" spans="1:27" x14ac:dyDescent="0.2">
      <c r="A252" s="74">
        <f t="shared" si="6"/>
        <v>223</v>
      </c>
      <c r="B252" s="96" t="s">
        <v>8</v>
      </c>
      <c r="C252" s="185"/>
      <c r="D252" s="185"/>
      <c r="E252" s="96" t="s">
        <v>9</v>
      </c>
      <c r="F252" s="185"/>
      <c r="G252" s="185"/>
      <c r="H252" s="96" t="s">
        <v>48</v>
      </c>
      <c r="I252" s="185"/>
      <c r="J252" s="185"/>
      <c r="K252" s="96" t="s">
        <v>45</v>
      </c>
      <c r="L252" s="53"/>
      <c r="M252" s="97" t="s">
        <v>46</v>
      </c>
      <c r="N252" s="54"/>
      <c r="O252" s="96" t="s">
        <v>20</v>
      </c>
      <c r="P252" s="55"/>
      <c r="Q252" s="96" t="s">
        <v>24</v>
      </c>
      <c r="R252" s="53"/>
      <c r="S252" s="96" t="s">
        <v>25</v>
      </c>
      <c r="T252" s="56"/>
      <c r="U252" s="96" t="s">
        <v>67</v>
      </c>
      <c r="V252" s="135"/>
      <c r="W252" s="104" t="s">
        <v>50</v>
      </c>
      <c r="X252" s="57"/>
      <c r="Y252" s="105" t="s">
        <v>51</v>
      </c>
      <c r="Z252" s="58"/>
      <c r="AA252" s="115" t="str">
        <f t="shared" si="7"/>
        <v/>
      </c>
    </row>
    <row r="253" spans="1:27" x14ac:dyDescent="0.2">
      <c r="A253" s="74">
        <f t="shared" si="6"/>
        <v>224</v>
      </c>
      <c r="B253" s="100" t="s">
        <v>8</v>
      </c>
      <c r="C253" s="184"/>
      <c r="D253" s="184"/>
      <c r="E253" s="100" t="s">
        <v>9</v>
      </c>
      <c r="F253" s="184"/>
      <c r="G253" s="184"/>
      <c r="H253" s="100" t="s">
        <v>48</v>
      </c>
      <c r="I253" s="184"/>
      <c r="J253" s="184"/>
      <c r="K253" s="100" t="s">
        <v>45</v>
      </c>
      <c r="L253" s="59"/>
      <c r="M253" s="101" t="s">
        <v>46</v>
      </c>
      <c r="N253" s="60"/>
      <c r="O253" s="100" t="s">
        <v>20</v>
      </c>
      <c r="P253" s="61"/>
      <c r="Q253" s="100" t="s">
        <v>24</v>
      </c>
      <c r="R253" s="59"/>
      <c r="S253" s="100" t="s">
        <v>25</v>
      </c>
      <c r="T253" s="62"/>
      <c r="U253" s="100" t="s">
        <v>67</v>
      </c>
      <c r="V253" s="136"/>
      <c r="W253" s="102" t="s">
        <v>50</v>
      </c>
      <c r="X253" s="63"/>
      <c r="Y253" s="103" t="s">
        <v>51</v>
      </c>
      <c r="Z253" s="64"/>
      <c r="AA253" s="115" t="str">
        <f t="shared" si="7"/>
        <v/>
      </c>
    </row>
    <row r="254" spans="1:27" x14ac:dyDescent="0.2">
      <c r="A254" s="74">
        <f t="shared" si="6"/>
        <v>225</v>
      </c>
      <c r="B254" s="96" t="s">
        <v>8</v>
      </c>
      <c r="C254" s="185"/>
      <c r="D254" s="185"/>
      <c r="E254" s="96" t="s">
        <v>9</v>
      </c>
      <c r="F254" s="185"/>
      <c r="G254" s="185"/>
      <c r="H254" s="96" t="s">
        <v>48</v>
      </c>
      <c r="I254" s="185"/>
      <c r="J254" s="185"/>
      <c r="K254" s="96" t="s">
        <v>45</v>
      </c>
      <c r="L254" s="53"/>
      <c r="M254" s="97" t="s">
        <v>46</v>
      </c>
      <c r="N254" s="54"/>
      <c r="O254" s="96" t="s">
        <v>20</v>
      </c>
      <c r="P254" s="55"/>
      <c r="Q254" s="96" t="s">
        <v>24</v>
      </c>
      <c r="R254" s="53"/>
      <c r="S254" s="96" t="s">
        <v>25</v>
      </c>
      <c r="T254" s="56"/>
      <c r="U254" s="96" t="s">
        <v>67</v>
      </c>
      <c r="V254" s="135"/>
      <c r="W254" s="104" t="s">
        <v>50</v>
      </c>
      <c r="X254" s="57"/>
      <c r="Y254" s="105" t="s">
        <v>51</v>
      </c>
      <c r="Z254" s="58"/>
      <c r="AA254" s="115" t="str">
        <f t="shared" si="7"/>
        <v/>
      </c>
    </row>
    <row r="255" spans="1:27" x14ac:dyDescent="0.2">
      <c r="A255" s="74">
        <f t="shared" si="6"/>
        <v>226</v>
      </c>
      <c r="B255" s="100" t="s">
        <v>8</v>
      </c>
      <c r="C255" s="184"/>
      <c r="D255" s="184"/>
      <c r="E255" s="100" t="s">
        <v>9</v>
      </c>
      <c r="F255" s="184"/>
      <c r="G255" s="184"/>
      <c r="H255" s="100" t="s">
        <v>48</v>
      </c>
      <c r="I255" s="184"/>
      <c r="J255" s="184"/>
      <c r="K255" s="100" t="s">
        <v>45</v>
      </c>
      <c r="L255" s="59"/>
      <c r="M255" s="101" t="s">
        <v>46</v>
      </c>
      <c r="N255" s="60"/>
      <c r="O255" s="100" t="s">
        <v>20</v>
      </c>
      <c r="P255" s="61"/>
      <c r="Q255" s="100" t="s">
        <v>24</v>
      </c>
      <c r="R255" s="59"/>
      <c r="S255" s="100" t="s">
        <v>25</v>
      </c>
      <c r="T255" s="62"/>
      <c r="U255" s="100" t="s">
        <v>67</v>
      </c>
      <c r="V255" s="136"/>
      <c r="W255" s="102" t="s">
        <v>50</v>
      </c>
      <c r="X255" s="63"/>
      <c r="Y255" s="103" t="s">
        <v>51</v>
      </c>
      <c r="Z255" s="64"/>
      <c r="AA255" s="115" t="str">
        <f t="shared" si="7"/>
        <v/>
      </c>
    </row>
    <row r="256" spans="1:27" x14ac:dyDescent="0.2">
      <c r="A256" s="74">
        <f t="shared" si="6"/>
        <v>227</v>
      </c>
      <c r="B256" s="96" t="s">
        <v>8</v>
      </c>
      <c r="C256" s="185"/>
      <c r="D256" s="185"/>
      <c r="E256" s="96" t="s">
        <v>9</v>
      </c>
      <c r="F256" s="185"/>
      <c r="G256" s="185"/>
      <c r="H256" s="96" t="s">
        <v>48</v>
      </c>
      <c r="I256" s="185"/>
      <c r="J256" s="185"/>
      <c r="K256" s="96" t="s">
        <v>45</v>
      </c>
      <c r="L256" s="53"/>
      <c r="M256" s="97" t="s">
        <v>46</v>
      </c>
      <c r="N256" s="54"/>
      <c r="O256" s="96" t="s">
        <v>20</v>
      </c>
      <c r="P256" s="55"/>
      <c r="Q256" s="96" t="s">
        <v>24</v>
      </c>
      <c r="R256" s="53"/>
      <c r="S256" s="96" t="s">
        <v>25</v>
      </c>
      <c r="T256" s="56"/>
      <c r="U256" s="96" t="s">
        <v>67</v>
      </c>
      <c r="V256" s="135"/>
      <c r="W256" s="104" t="s">
        <v>50</v>
      </c>
      <c r="X256" s="57"/>
      <c r="Y256" s="105" t="s">
        <v>51</v>
      </c>
      <c r="Z256" s="58"/>
      <c r="AA256" s="115" t="str">
        <f t="shared" si="7"/>
        <v/>
      </c>
    </row>
    <row r="257" spans="1:28" x14ac:dyDescent="0.2">
      <c r="A257" s="74">
        <f t="shared" si="6"/>
        <v>228</v>
      </c>
      <c r="B257" s="100" t="s">
        <v>8</v>
      </c>
      <c r="C257" s="184"/>
      <c r="D257" s="184"/>
      <c r="E257" s="100" t="s">
        <v>9</v>
      </c>
      <c r="F257" s="184"/>
      <c r="G257" s="184"/>
      <c r="H257" s="100" t="s">
        <v>48</v>
      </c>
      <c r="I257" s="184"/>
      <c r="J257" s="184"/>
      <c r="K257" s="100" t="s">
        <v>45</v>
      </c>
      <c r="L257" s="59"/>
      <c r="M257" s="101" t="s">
        <v>46</v>
      </c>
      <c r="N257" s="60"/>
      <c r="O257" s="100" t="s">
        <v>20</v>
      </c>
      <c r="P257" s="61"/>
      <c r="Q257" s="100" t="s">
        <v>24</v>
      </c>
      <c r="R257" s="59"/>
      <c r="S257" s="100" t="s">
        <v>25</v>
      </c>
      <c r="T257" s="62"/>
      <c r="U257" s="100" t="s">
        <v>67</v>
      </c>
      <c r="V257" s="136"/>
      <c r="W257" s="102" t="s">
        <v>50</v>
      </c>
      <c r="X257" s="63"/>
      <c r="Y257" s="103" t="s">
        <v>51</v>
      </c>
      <c r="Z257" s="64"/>
      <c r="AA257" s="115" t="str">
        <f t="shared" si="7"/>
        <v/>
      </c>
    </row>
    <row r="258" spans="1:28" x14ac:dyDescent="0.2">
      <c r="A258" s="74">
        <f t="shared" si="6"/>
        <v>229</v>
      </c>
      <c r="B258" s="96" t="s">
        <v>8</v>
      </c>
      <c r="C258" s="185"/>
      <c r="D258" s="185"/>
      <c r="E258" s="96" t="s">
        <v>9</v>
      </c>
      <c r="F258" s="185"/>
      <c r="G258" s="185"/>
      <c r="H258" s="96" t="s">
        <v>48</v>
      </c>
      <c r="I258" s="185"/>
      <c r="J258" s="185"/>
      <c r="K258" s="96" t="s">
        <v>45</v>
      </c>
      <c r="L258" s="53"/>
      <c r="M258" s="97" t="s">
        <v>46</v>
      </c>
      <c r="N258" s="54"/>
      <c r="O258" s="96" t="s">
        <v>20</v>
      </c>
      <c r="P258" s="55"/>
      <c r="Q258" s="96" t="s">
        <v>24</v>
      </c>
      <c r="R258" s="53"/>
      <c r="S258" s="96" t="s">
        <v>25</v>
      </c>
      <c r="T258" s="56"/>
      <c r="U258" s="96" t="s">
        <v>67</v>
      </c>
      <c r="V258" s="135"/>
      <c r="W258" s="104" t="s">
        <v>50</v>
      </c>
      <c r="X258" s="57"/>
      <c r="Y258" s="105" t="s">
        <v>51</v>
      </c>
      <c r="Z258" s="58"/>
      <c r="AA258" s="115" t="str">
        <f t="shared" si="7"/>
        <v/>
      </c>
    </row>
    <row r="259" spans="1:28" x14ac:dyDescent="0.2">
      <c r="A259" s="74">
        <f t="shared" si="6"/>
        <v>230</v>
      </c>
      <c r="B259" s="100" t="s">
        <v>8</v>
      </c>
      <c r="C259" s="184"/>
      <c r="D259" s="184"/>
      <c r="E259" s="100" t="s">
        <v>9</v>
      </c>
      <c r="F259" s="184"/>
      <c r="G259" s="184"/>
      <c r="H259" s="100" t="s">
        <v>48</v>
      </c>
      <c r="I259" s="184"/>
      <c r="J259" s="184"/>
      <c r="K259" s="100" t="s">
        <v>45</v>
      </c>
      <c r="L259" s="59"/>
      <c r="M259" s="101" t="s">
        <v>46</v>
      </c>
      <c r="N259" s="60"/>
      <c r="O259" s="100" t="s">
        <v>20</v>
      </c>
      <c r="P259" s="61"/>
      <c r="Q259" s="100" t="s">
        <v>24</v>
      </c>
      <c r="R259" s="59"/>
      <c r="S259" s="100" t="s">
        <v>25</v>
      </c>
      <c r="T259" s="62"/>
      <c r="U259" s="100" t="s">
        <v>67</v>
      </c>
      <c r="V259" s="136"/>
      <c r="W259" s="102" t="s">
        <v>50</v>
      </c>
      <c r="X259" s="63"/>
      <c r="Y259" s="103" t="s">
        <v>51</v>
      </c>
      <c r="Z259" s="64"/>
      <c r="AA259" s="115" t="str">
        <f t="shared" si="7"/>
        <v/>
      </c>
    </row>
    <row r="260" spans="1:28" x14ac:dyDescent="0.2">
      <c r="A260" s="74">
        <f t="shared" si="6"/>
        <v>231</v>
      </c>
      <c r="B260" s="96" t="s">
        <v>8</v>
      </c>
      <c r="C260" s="185"/>
      <c r="D260" s="185"/>
      <c r="E260" s="96" t="s">
        <v>9</v>
      </c>
      <c r="F260" s="185"/>
      <c r="G260" s="185"/>
      <c r="H260" s="96" t="s">
        <v>48</v>
      </c>
      <c r="I260" s="185"/>
      <c r="J260" s="185"/>
      <c r="K260" s="96" t="s">
        <v>45</v>
      </c>
      <c r="L260" s="53"/>
      <c r="M260" s="97" t="s">
        <v>46</v>
      </c>
      <c r="N260" s="54"/>
      <c r="O260" s="96" t="s">
        <v>20</v>
      </c>
      <c r="P260" s="55"/>
      <c r="Q260" s="96" t="s">
        <v>24</v>
      </c>
      <c r="R260" s="53"/>
      <c r="S260" s="96" t="s">
        <v>25</v>
      </c>
      <c r="T260" s="56"/>
      <c r="U260" s="96" t="s">
        <v>67</v>
      </c>
      <c r="V260" s="135"/>
      <c r="W260" s="104" t="s">
        <v>50</v>
      </c>
      <c r="X260" s="57"/>
      <c r="Y260" s="105" t="s">
        <v>51</v>
      </c>
      <c r="Z260" s="58"/>
      <c r="AA260" s="115" t="str">
        <f t="shared" si="7"/>
        <v/>
      </c>
    </row>
    <row r="261" spans="1:28" x14ac:dyDescent="0.2">
      <c r="A261" s="74">
        <f t="shared" si="6"/>
        <v>232</v>
      </c>
      <c r="B261" s="100" t="s">
        <v>8</v>
      </c>
      <c r="C261" s="184"/>
      <c r="D261" s="184"/>
      <c r="E261" s="100" t="s">
        <v>9</v>
      </c>
      <c r="F261" s="184"/>
      <c r="G261" s="184"/>
      <c r="H261" s="100" t="s">
        <v>48</v>
      </c>
      <c r="I261" s="184"/>
      <c r="J261" s="184"/>
      <c r="K261" s="100" t="s">
        <v>45</v>
      </c>
      <c r="L261" s="59"/>
      <c r="M261" s="101" t="s">
        <v>46</v>
      </c>
      <c r="N261" s="60"/>
      <c r="O261" s="100" t="s">
        <v>20</v>
      </c>
      <c r="P261" s="61"/>
      <c r="Q261" s="100" t="s">
        <v>24</v>
      </c>
      <c r="R261" s="59"/>
      <c r="S261" s="100" t="s">
        <v>25</v>
      </c>
      <c r="T261" s="62"/>
      <c r="U261" s="100" t="s">
        <v>67</v>
      </c>
      <c r="V261" s="136"/>
      <c r="W261" s="102" t="s">
        <v>50</v>
      </c>
      <c r="X261" s="63"/>
      <c r="Y261" s="103" t="s">
        <v>51</v>
      </c>
      <c r="Z261" s="64"/>
      <c r="AA261" s="115" t="str">
        <f t="shared" si="7"/>
        <v/>
      </c>
    </row>
    <row r="262" spans="1:28" x14ac:dyDescent="0.2">
      <c r="A262" s="74">
        <f t="shared" si="6"/>
        <v>233</v>
      </c>
      <c r="B262" s="96" t="s">
        <v>8</v>
      </c>
      <c r="C262" s="185"/>
      <c r="D262" s="185"/>
      <c r="E262" s="96" t="s">
        <v>9</v>
      </c>
      <c r="F262" s="185"/>
      <c r="G262" s="185"/>
      <c r="H262" s="96" t="s">
        <v>48</v>
      </c>
      <c r="I262" s="185"/>
      <c r="J262" s="185"/>
      <c r="K262" s="96" t="s">
        <v>45</v>
      </c>
      <c r="L262" s="53"/>
      <c r="M262" s="97" t="s">
        <v>46</v>
      </c>
      <c r="N262" s="54"/>
      <c r="O262" s="96" t="s">
        <v>20</v>
      </c>
      <c r="P262" s="55"/>
      <c r="Q262" s="96" t="s">
        <v>24</v>
      </c>
      <c r="R262" s="53"/>
      <c r="S262" s="96" t="s">
        <v>25</v>
      </c>
      <c r="T262" s="56"/>
      <c r="U262" s="96" t="s">
        <v>67</v>
      </c>
      <c r="V262" s="135"/>
      <c r="W262" s="104" t="s">
        <v>50</v>
      </c>
      <c r="X262" s="57"/>
      <c r="Y262" s="105" t="s">
        <v>51</v>
      </c>
      <c r="Z262" s="58"/>
      <c r="AA262" s="115" t="str">
        <f t="shared" si="7"/>
        <v/>
      </c>
    </row>
    <row r="263" spans="1:28" x14ac:dyDescent="0.2">
      <c r="A263" s="74">
        <f t="shared" si="6"/>
        <v>234</v>
      </c>
      <c r="B263" s="100" t="s">
        <v>8</v>
      </c>
      <c r="C263" s="184"/>
      <c r="D263" s="184"/>
      <c r="E263" s="100" t="s">
        <v>9</v>
      </c>
      <c r="F263" s="184"/>
      <c r="G263" s="184"/>
      <c r="H263" s="100" t="s">
        <v>48</v>
      </c>
      <c r="I263" s="184"/>
      <c r="J263" s="184"/>
      <c r="K263" s="100" t="s">
        <v>45</v>
      </c>
      <c r="L263" s="59"/>
      <c r="M263" s="101" t="s">
        <v>46</v>
      </c>
      <c r="N263" s="60"/>
      <c r="O263" s="100" t="s">
        <v>20</v>
      </c>
      <c r="P263" s="61"/>
      <c r="Q263" s="100" t="s">
        <v>24</v>
      </c>
      <c r="R263" s="59"/>
      <c r="S263" s="100" t="s">
        <v>25</v>
      </c>
      <c r="T263" s="62"/>
      <c r="U263" s="100" t="s">
        <v>67</v>
      </c>
      <c r="V263" s="136"/>
      <c r="W263" s="102" t="s">
        <v>50</v>
      </c>
      <c r="X263" s="63"/>
      <c r="Y263" s="103" t="s">
        <v>51</v>
      </c>
      <c r="Z263" s="64"/>
      <c r="AA263" s="115" t="str">
        <f t="shared" si="7"/>
        <v/>
      </c>
    </row>
    <row r="264" spans="1:28" x14ac:dyDescent="0.2">
      <c r="A264" s="74">
        <f t="shared" si="6"/>
        <v>235</v>
      </c>
      <c r="B264" s="96" t="s">
        <v>8</v>
      </c>
      <c r="C264" s="185"/>
      <c r="D264" s="185"/>
      <c r="E264" s="96" t="s">
        <v>9</v>
      </c>
      <c r="F264" s="185"/>
      <c r="G264" s="185"/>
      <c r="H264" s="96" t="s">
        <v>48</v>
      </c>
      <c r="I264" s="185"/>
      <c r="J264" s="185"/>
      <c r="K264" s="96" t="s">
        <v>45</v>
      </c>
      <c r="L264" s="53"/>
      <c r="M264" s="97" t="s">
        <v>46</v>
      </c>
      <c r="N264" s="54"/>
      <c r="O264" s="96" t="s">
        <v>20</v>
      </c>
      <c r="P264" s="55"/>
      <c r="Q264" s="96" t="s">
        <v>24</v>
      </c>
      <c r="R264" s="53"/>
      <c r="S264" s="96" t="s">
        <v>25</v>
      </c>
      <c r="T264" s="56"/>
      <c r="U264" s="96" t="s">
        <v>67</v>
      </c>
      <c r="V264" s="135"/>
      <c r="W264" s="104" t="s">
        <v>50</v>
      </c>
      <c r="X264" s="57"/>
      <c r="Y264" s="105" t="s">
        <v>51</v>
      </c>
      <c r="Z264" s="58"/>
      <c r="AA264" s="115" t="str">
        <f t="shared" si="7"/>
        <v/>
      </c>
    </row>
    <row r="265" spans="1:28" x14ac:dyDescent="0.2">
      <c r="A265" s="74">
        <f t="shared" si="6"/>
        <v>236</v>
      </c>
      <c r="B265" s="100" t="s">
        <v>8</v>
      </c>
      <c r="C265" s="184"/>
      <c r="D265" s="184"/>
      <c r="E265" s="100" t="s">
        <v>9</v>
      </c>
      <c r="F265" s="184"/>
      <c r="G265" s="184"/>
      <c r="H265" s="100" t="s">
        <v>48</v>
      </c>
      <c r="I265" s="184"/>
      <c r="J265" s="184"/>
      <c r="K265" s="100" t="s">
        <v>45</v>
      </c>
      <c r="L265" s="59"/>
      <c r="M265" s="101" t="s">
        <v>46</v>
      </c>
      <c r="N265" s="60"/>
      <c r="O265" s="100" t="s">
        <v>20</v>
      </c>
      <c r="P265" s="61"/>
      <c r="Q265" s="100" t="s">
        <v>24</v>
      </c>
      <c r="R265" s="59"/>
      <c r="S265" s="100" t="s">
        <v>25</v>
      </c>
      <c r="T265" s="62"/>
      <c r="U265" s="100" t="s">
        <v>67</v>
      </c>
      <c r="V265" s="136"/>
      <c r="W265" s="102" t="s">
        <v>50</v>
      </c>
      <c r="X265" s="63"/>
      <c r="Y265" s="103" t="s">
        <v>51</v>
      </c>
      <c r="Z265" s="64"/>
      <c r="AA265" s="115" t="str">
        <f t="shared" si="7"/>
        <v/>
      </c>
    </row>
    <row r="266" spans="1:28" x14ac:dyDescent="0.2">
      <c r="A266" s="74">
        <f t="shared" si="6"/>
        <v>237</v>
      </c>
      <c r="B266" s="96" t="s">
        <v>8</v>
      </c>
      <c r="C266" s="185"/>
      <c r="D266" s="185"/>
      <c r="E266" s="96" t="s">
        <v>9</v>
      </c>
      <c r="F266" s="185"/>
      <c r="G266" s="185"/>
      <c r="H266" s="96" t="s">
        <v>48</v>
      </c>
      <c r="I266" s="185"/>
      <c r="J266" s="185"/>
      <c r="K266" s="96" t="s">
        <v>45</v>
      </c>
      <c r="L266" s="53"/>
      <c r="M266" s="97" t="s">
        <v>46</v>
      </c>
      <c r="N266" s="54"/>
      <c r="O266" s="96" t="s">
        <v>20</v>
      </c>
      <c r="P266" s="55"/>
      <c r="Q266" s="96" t="s">
        <v>24</v>
      </c>
      <c r="R266" s="53"/>
      <c r="S266" s="96" t="s">
        <v>25</v>
      </c>
      <c r="T266" s="56"/>
      <c r="U266" s="96" t="s">
        <v>67</v>
      </c>
      <c r="V266" s="135"/>
      <c r="W266" s="104" t="s">
        <v>50</v>
      </c>
      <c r="X266" s="57"/>
      <c r="Y266" s="105" t="s">
        <v>51</v>
      </c>
      <c r="Z266" s="58"/>
      <c r="AA266" s="115" t="str">
        <f t="shared" si="7"/>
        <v/>
      </c>
    </row>
    <row r="267" spans="1:28" x14ac:dyDescent="0.2">
      <c r="A267" s="74">
        <f t="shared" si="6"/>
        <v>238</v>
      </c>
      <c r="B267" s="100" t="s">
        <v>8</v>
      </c>
      <c r="C267" s="184"/>
      <c r="D267" s="184"/>
      <c r="E267" s="100" t="s">
        <v>9</v>
      </c>
      <c r="F267" s="184"/>
      <c r="G267" s="184"/>
      <c r="H267" s="100" t="s">
        <v>48</v>
      </c>
      <c r="I267" s="184"/>
      <c r="J267" s="184"/>
      <c r="K267" s="100" t="s">
        <v>45</v>
      </c>
      <c r="L267" s="59"/>
      <c r="M267" s="101" t="s">
        <v>46</v>
      </c>
      <c r="N267" s="60"/>
      <c r="O267" s="100" t="s">
        <v>20</v>
      </c>
      <c r="P267" s="61"/>
      <c r="Q267" s="100" t="s">
        <v>24</v>
      </c>
      <c r="R267" s="59"/>
      <c r="S267" s="100" t="s">
        <v>25</v>
      </c>
      <c r="T267" s="62"/>
      <c r="U267" s="100" t="s">
        <v>67</v>
      </c>
      <c r="V267" s="136"/>
      <c r="W267" s="102" t="s">
        <v>50</v>
      </c>
      <c r="X267" s="63"/>
      <c r="Y267" s="103" t="s">
        <v>51</v>
      </c>
      <c r="Z267" s="64"/>
      <c r="AA267" s="115" t="str">
        <f t="shared" si="7"/>
        <v/>
      </c>
    </row>
    <row r="268" spans="1:28" x14ac:dyDescent="0.2">
      <c r="A268" s="74">
        <f t="shared" si="6"/>
        <v>239</v>
      </c>
      <c r="B268" s="96" t="s">
        <v>8</v>
      </c>
      <c r="C268" s="185"/>
      <c r="D268" s="185"/>
      <c r="E268" s="96" t="s">
        <v>9</v>
      </c>
      <c r="F268" s="185"/>
      <c r="G268" s="185"/>
      <c r="H268" s="96" t="s">
        <v>48</v>
      </c>
      <c r="I268" s="185"/>
      <c r="J268" s="185"/>
      <c r="K268" s="96" t="s">
        <v>45</v>
      </c>
      <c r="L268" s="53"/>
      <c r="M268" s="97" t="s">
        <v>46</v>
      </c>
      <c r="N268" s="54"/>
      <c r="O268" s="96" t="s">
        <v>20</v>
      </c>
      <c r="P268" s="55"/>
      <c r="Q268" s="96" t="s">
        <v>24</v>
      </c>
      <c r="R268" s="53"/>
      <c r="S268" s="96" t="s">
        <v>25</v>
      </c>
      <c r="T268" s="56"/>
      <c r="U268" s="96" t="s">
        <v>67</v>
      </c>
      <c r="V268" s="135"/>
      <c r="W268" s="104" t="s">
        <v>50</v>
      </c>
      <c r="X268" s="57"/>
      <c r="Y268" s="105" t="s">
        <v>51</v>
      </c>
      <c r="Z268" s="58"/>
      <c r="AA268" s="115" t="str">
        <f t="shared" si="7"/>
        <v/>
      </c>
    </row>
    <row r="269" spans="1:28" x14ac:dyDescent="0.2">
      <c r="A269" s="74">
        <f t="shared" si="6"/>
        <v>240</v>
      </c>
      <c r="B269" s="100" t="s">
        <v>8</v>
      </c>
      <c r="C269" s="184"/>
      <c r="D269" s="184"/>
      <c r="E269" s="100" t="s">
        <v>9</v>
      </c>
      <c r="F269" s="184"/>
      <c r="G269" s="184"/>
      <c r="H269" s="100" t="s">
        <v>48</v>
      </c>
      <c r="I269" s="184"/>
      <c r="J269" s="184"/>
      <c r="K269" s="100" t="s">
        <v>45</v>
      </c>
      <c r="L269" s="59"/>
      <c r="M269" s="101" t="s">
        <v>46</v>
      </c>
      <c r="N269" s="60"/>
      <c r="O269" s="100" t="s">
        <v>20</v>
      </c>
      <c r="P269" s="61"/>
      <c r="Q269" s="100" t="s">
        <v>24</v>
      </c>
      <c r="R269" s="59"/>
      <c r="S269" s="100" t="s">
        <v>25</v>
      </c>
      <c r="T269" s="62"/>
      <c r="U269" s="100" t="s">
        <v>67</v>
      </c>
      <c r="V269" s="136"/>
      <c r="W269" s="102" t="s">
        <v>50</v>
      </c>
      <c r="X269" s="63"/>
      <c r="Y269" s="103" t="s">
        <v>51</v>
      </c>
      <c r="Z269" s="64"/>
      <c r="AA269" s="115" t="str">
        <f t="shared" si="7"/>
        <v/>
      </c>
    </row>
    <row r="270" spans="1:28" x14ac:dyDescent="0.2">
      <c r="A270" s="106"/>
      <c r="B270" s="87"/>
      <c r="C270" s="154"/>
      <c r="D270" s="154"/>
      <c r="E270" s="87"/>
      <c r="F270" s="154"/>
      <c r="G270" s="154"/>
      <c r="H270" s="87"/>
      <c r="I270" s="154"/>
      <c r="J270" s="154"/>
      <c r="K270" s="87"/>
      <c r="L270" s="85"/>
      <c r="M270" s="85"/>
      <c r="N270" s="85"/>
      <c r="O270" s="87"/>
      <c r="P270" s="108"/>
      <c r="Q270" s="87"/>
      <c r="R270" s="85"/>
      <c r="S270" s="87"/>
      <c r="T270" s="87"/>
      <c r="U270" s="87"/>
      <c r="V270" s="109"/>
      <c r="W270" s="110"/>
      <c r="X270" s="111"/>
      <c r="Y270" s="110"/>
      <c r="Z270" s="112"/>
      <c r="AA270" s="87"/>
      <c r="AB270" s="51"/>
    </row>
    <row r="271" spans="1:28" x14ac:dyDescent="0.2">
      <c r="A271" s="106"/>
      <c r="B271" s="87"/>
      <c r="C271" s="154"/>
      <c r="D271" s="154"/>
      <c r="E271" s="87"/>
      <c r="F271" s="154"/>
      <c r="G271" s="154"/>
      <c r="H271" s="87"/>
      <c r="I271" s="154"/>
      <c r="J271" s="154"/>
      <c r="K271" s="87"/>
      <c r="L271" s="85"/>
      <c r="M271" s="85"/>
      <c r="N271" s="85"/>
      <c r="O271" s="87"/>
      <c r="P271" s="108"/>
      <c r="Q271" s="87"/>
      <c r="R271" s="85"/>
      <c r="S271" s="87"/>
      <c r="T271" s="87"/>
      <c r="U271" s="87"/>
      <c r="V271" s="109"/>
      <c r="W271" s="110"/>
      <c r="X271" s="111"/>
      <c r="Y271" s="110"/>
      <c r="Z271" s="112"/>
      <c r="AA271" s="87"/>
      <c r="AB271" s="51"/>
    </row>
    <row r="272" spans="1:28" x14ac:dyDescent="0.2">
      <c r="A272" s="113" t="s">
        <v>69</v>
      </c>
      <c r="B272" s="87"/>
      <c r="C272" s="107"/>
      <c r="D272" s="107"/>
      <c r="E272" s="87"/>
      <c r="F272" s="107"/>
      <c r="G272" s="107"/>
      <c r="H272" s="87"/>
      <c r="I272" s="107"/>
      <c r="J272" s="107"/>
      <c r="K272" s="87"/>
      <c r="L272" s="107"/>
      <c r="M272" s="107"/>
      <c r="N272" s="107"/>
      <c r="O272" s="87"/>
      <c r="P272" s="108"/>
      <c r="Q272" s="87"/>
      <c r="R272" s="107"/>
      <c r="S272" s="87"/>
      <c r="T272" s="87"/>
      <c r="U272" s="87"/>
      <c r="V272" s="109"/>
      <c r="W272" s="110"/>
      <c r="X272" s="111"/>
      <c r="Y272" s="110"/>
      <c r="Z272" s="112"/>
      <c r="AA272" s="87"/>
      <c r="AB272" s="51"/>
    </row>
    <row r="273" spans="1:28" x14ac:dyDescent="0.2">
      <c r="A273" s="106"/>
      <c r="B273" s="87"/>
      <c r="C273" s="107"/>
      <c r="D273" s="107"/>
      <c r="E273" s="87"/>
      <c r="F273" s="107"/>
      <c r="G273" s="107"/>
      <c r="H273" s="87"/>
      <c r="I273" s="107"/>
      <c r="J273" s="107"/>
      <c r="K273" s="87"/>
      <c r="L273" s="107"/>
      <c r="M273" s="107"/>
      <c r="N273" s="107"/>
      <c r="O273" s="87"/>
      <c r="P273" s="108"/>
      <c r="Q273" s="87"/>
      <c r="R273" s="107"/>
      <c r="S273" s="87"/>
      <c r="T273" s="87"/>
      <c r="U273" s="87"/>
      <c r="V273" s="109"/>
      <c r="W273" s="110"/>
      <c r="X273" s="111"/>
      <c r="Y273" s="110"/>
      <c r="Z273" s="112"/>
      <c r="AA273" s="87"/>
      <c r="AB273" s="51"/>
    </row>
    <row r="274" spans="1:28" x14ac:dyDescent="0.2">
      <c r="A274" s="106"/>
      <c r="B274" s="87"/>
      <c r="C274" s="107"/>
      <c r="D274" s="107"/>
      <c r="E274" s="87"/>
      <c r="F274" s="107"/>
      <c r="G274" s="107"/>
      <c r="H274" s="87"/>
      <c r="I274" s="107"/>
      <c r="J274" s="107"/>
      <c r="K274" s="87"/>
      <c r="L274" s="107"/>
      <c r="M274" s="107"/>
      <c r="N274" s="107"/>
      <c r="O274" s="87"/>
      <c r="P274" s="108"/>
      <c r="Q274" s="87"/>
      <c r="R274" s="107"/>
      <c r="S274" s="87"/>
      <c r="T274" s="87"/>
      <c r="U274" s="87"/>
      <c r="V274" s="109"/>
      <c r="W274" s="110"/>
      <c r="X274" s="111"/>
      <c r="Y274" s="110"/>
      <c r="Z274" s="112"/>
      <c r="AA274" s="87"/>
      <c r="AB274" s="51"/>
    </row>
    <row r="275" spans="1:28" x14ac:dyDescent="0.2">
      <c r="B275" s="85"/>
      <c r="C275" s="85"/>
      <c r="D275" s="85"/>
      <c r="E275" s="85"/>
      <c r="F275" s="85"/>
      <c r="G275" s="85"/>
      <c r="H275" s="85"/>
      <c r="I275" s="85"/>
      <c r="J275" s="85"/>
      <c r="K275" s="85"/>
      <c r="L275" s="85"/>
      <c r="M275" s="85"/>
      <c r="N275" s="85"/>
      <c r="O275" s="85"/>
      <c r="P275" s="108"/>
      <c r="Q275" s="85"/>
      <c r="R275" s="85"/>
      <c r="S275" s="85"/>
      <c r="T275" s="85"/>
      <c r="U275" s="85"/>
      <c r="V275" s="109"/>
      <c r="W275" s="114"/>
      <c r="X275" s="111"/>
      <c r="Y275" s="110"/>
      <c r="Z275" s="112"/>
      <c r="AA275" s="87"/>
      <c r="AB275" s="51"/>
    </row>
    <row r="276" spans="1:28" x14ac:dyDescent="0.2">
      <c r="A276" s="106"/>
      <c r="B276" s="87"/>
      <c r="C276" s="154"/>
      <c r="D276" s="154"/>
      <c r="E276" s="87"/>
      <c r="F276" s="154"/>
      <c r="G276" s="154"/>
      <c r="H276" s="87"/>
      <c r="I276" s="154"/>
      <c r="J276" s="154"/>
      <c r="K276" s="87"/>
      <c r="L276" s="85"/>
      <c r="M276" s="85"/>
      <c r="N276" s="85"/>
      <c r="O276" s="87"/>
      <c r="P276" s="108"/>
      <c r="Q276" s="87"/>
      <c r="R276" s="85"/>
      <c r="S276" s="87"/>
      <c r="T276" s="87"/>
      <c r="U276" s="87"/>
      <c r="V276" s="109"/>
      <c r="W276" s="110"/>
      <c r="X276" s="111"/>
      <c r="Y276" s="110"/>
      <c r="Z276" s="112"/>
      <c r="AA276" s="87"/>
      <c r="AB276" s="51"/>
    </row>
    <row r="277" spans="1:28" x14ac:dyDescent="0.2">
      <c r="A277" s="66"/>
      <c r="B277" s="51"/>
      <c r="C277" s="149"/>
      <c r="D277" s="149"/>
      <c r="E277" s="51"/>
      <c r="F277" s="149"/>
      <c r="G277" s="149"/>
      <c r="H277" s="51"/>
      <c r="I277" s="149"/>
      <c r="J277" s="149"/>
      <c r="K277" s="51"/>
      <c r="L277" s="52"/>
      <c r="M277" s="52"/>
      <c r="N277" s="52"/>
      <c r="O277" s="51"/>
      <c r="P277" s="68"/>
      <c r="Q277" s="51"/>
      <c r="R277" s="52"/>
      <c r="S277" s="51"/>
      <c r="T277" s="69"/>
      <c r="U277" s="51"/>
      <c r="V277" s="70"/>
      <c r="W277" s="71"/>
      <c r="X277" s="72"/>
      <c r="Y277" s="71"/>
      <c r="Z277" s="73"/>
      <c r="AA277" s="51"/>
      <c r="AB277" s="51"/>
    </row>
    <row r="278" spans="1:28" x14ac:dyDescent="0.2">
      <c r="B278" s="116"/>
      <c r="C278" s="67"/>
      <c r="D278" s="67"/>
      <c r="E278" s="116"/>
      <c r="F278" s="67"/>
      <c r="G278" s="67"/>
      <c r="H278" s="116"/>
      <c r="I278" s="67"/>
      <c r="J278" s="67"/>
      <c r="K278" s="116"/>
      <c r="L278" s="67"/>
      <c r="M278" s="67"/>
      <c r="N278" s="67"/>
      <c r="O278" s="116"/>
      <c r="P278" s="68"/>
      <c r="Q278" s="116"/>
      <c r="R278" s="67"/>
      <c r="S278" s="116"/>
      <c r="T278" s="67"/>
      <c r="U278" s="116"/>
      <c r="V278" s="70"/>
      <c r="W278" s="117"/>
      <c r="X278" s="72"/>
      <c r="Y278" s="71"/>
      <c r="Z278" s="73"/>
      <c r="AA278" s="51"/>
      <c r="AB278" s="51"/>
    </row>
    <row r="279" spans="1:28" x14ac:dyDescent="0.2">
      <c r="A279" s="65"/>
      <c r="B279" s="51"/>
      <c r="C279" s="149"/>
      <c r="D279" s="149"/>
      <c r="E279" s="51"/>
      <c r="F279" s="149"/>
      <c r="G279" s="149"/>
      <c r="H279" s="51"/>
      <c r="I279" s="149"/>
      <c r="J279" s="149"/>
      <c r="K279" s="51"/>
      <c r="L279" s="52"/>
      <c r="M279" s="52"/>
      <c r="N279" s="52"/>
      <c r="O279" s="51"/>
      <c r="P279" s="68"/>
      <c r="Q279" s="51"/>
      <c r="R279" s="52"/>
      <c r="S279" s="51"/>
      <c r="T279" s="69"/>
      <c r="U279" s="51"/>
      <c r="V279" s="70"/>
      <c r="W279" s="71"/>
      <c r="X279" s="72"/>
      <c r="Y279" s="71"/>
      <c r="Z279" s="73"/>
      <c r="AA279" s="51"/>
      <c r="AB279" s="51"/>
    </row>
    <row r="280" spans="1:28" x14ac:dyDescent="0.2">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row>
  </sheetData>
  <sheetProtection sheet="1" objects="1" scenarios="1"/>
  <mergeCells count="781">
    <mergeCell ref="O5:R5"/>
    <mergeCell ref="A24:I24"/>
    <mergeCell ref="K5:N5"/>
    <mergeCell ref="F122:G122"/>
    <mergeCell ref="I122:J122"/>
    <mergeCell ref="C124:D124"/>
    <mergeCell ref="I124:J124"/>
    <mergeCell ref="C125:D125"/>
    <mergeCell ref="F125:G125"/>
    <mergeCell ref="I125:J125"/>
    <mergeCell ref="I117:J117"/>
    <mergeCell ref="C118:D118"/>
    <mergeCell ref="F118:G118"/>
    <mergeCell ref="I118:J118"/>
    <mergeCell ref="C120:D120"/>
    <mergeCell ref="I120:J120"/>
    <mergeCell ref="F124:G124"/>
    <mergeCell ref="F6:H6"/>
    <mergeCell ref="C112:D112"/>
    <mergeCell ref="I112:J112"/>
    <mergeCell ref="C113:D113"/>
    <mergeCell ref="F113:G113"/>
    <mergeCell ref="I113:J113"/>
    <mergeCell ref="I105:J105"/>
    <mergeCell ref="C108:D108"/>
    <mergeCell ref="I108:J108"/>
    <mergeCell ref="F108:G108"/>
    <mergeCell ref="C111:D111"/>
    <mergeCell ref="F111:G111"/>
    <mergeCell ref="I111:J111"/>
    <mergeCell ref="C109:D109"/>
    <mergeCell ref="F109:G109"/>
    <mergeCell ref="I109:J109"/>
    <mergeCell ref="C110:D110"/>
    <mergeCell ref="F110:G110"/>
    <mergeCell ref="I110:J110"/>
    <mergeCell ref="F98:G98"/>
    <mergeCell ref="I98:J98"/>
    <mergeCell ref="C100:D100"/>
    <mergeCell ref="I100:J100"/>
    <mergeCell ref="C101:D101"/>
    <mergeCell ref="F101:G101"/>
    <mergeCell ref="I101:J101"/>
    <mergeCell ref="I93:J93"/>
    <mergeCell ref="C94:D94"/>
    <mergeCell ref="F94:G94"/>
    <mergeCell ref="I94:J94"/>
    <mergeCell ref="C96:D96"/>
    <mergeCell ref="I96:J96"/>
    <mergeCell ref="F96:G96"/>
    <mergeCell ref="C99:D99"/>
    <mergeCell ref="F99:G99"/>
    <mergeCell ref="I99:J99"/>
    <mergeCell ref="C97:D97"/>
    <mergeCell ref="F97:G97"/>
    <mergeCell ref="I97:J97"/>
    <mergeCell ref="C98:D98"/>
    <mergeCell ref="I95:J95"/>
    <mergeCell ref="C84:D84"/>
    <mergeCell ref="I84:J84"/>
    <mergeCell ref="F84:G84"/>
    <mergeCell ref="C87:D87"/>
    <mergeCell ref="F87:G87"/>
    <mergeCell ref="I87:J87"/>
    <mergeCell ref="C85:D85"/>
    <mergeCell ref="F85:G85"/>
    <mergeCell ref="I85:J85"/>
    <mergeCell ref="C86:D86"/>
    <mergeCell ref="F86:G86"/>
    <mergeCell ref="I86:J86"/>
    <mergeCell ref="F74:G74"/>
    <mergeCell ref="I74:J74"/>
    <mergeCell ref="C76:D76"/>
    <mergeCell ref="I76:J76"/>
    <mergeCell ref="C77:D77"/>
    <mergeCell ref="F77:G77"/>
    <mergeCell ref="I77:J77"/>
    <mergeCell ref="I69:J69"/>
    <mergeCell ref="C70:D70"/>
    <mergeCell ref="F70:G70"/>
    <mergeCell ref="I70:J70"/>
    <mergeCell ref="C72:D72"/>
    <mergeCell ref="I72:J72"/>
    <mergeCell ref="F72:G72"/>
    <mergeCell ref="C75:D75"/>
    <mergeCell ref="F75:G75"/>
    <mergeCell ref="I75:J75"/>
    <mergeCell ref="C73:D73"/>
    <mergeCell ref="F73:G73"/>
    <mergeCell ref="I73:J73"/>
    <mergeCell ref="C74:D74"/>
    <mergeCell ref="I71:J71"/>
    <mergeCell ref="F62:G62"/>
    <mergeCell ref="I62:J62"/>
    <mergeCell ref="C64:D64"/>
    <mergeCell ref="I64:J64"/>
    <mergeCell ref="C65:D65"/>
    <mergeCell ref="F65:G65"/>
    <mergeCell ref="I65:J65"/>
    <mergeCell ref="I57:J57"/>
    <mergeCell ref="C58:D58"/>
    <mergeCell ref="F58:G58"/>
    <mergeCell ref="I58:J58"/>
    <mergeCell ref="C60:D60"/>
    <mergeCell ref="I60:J60"/>
    <mergeCell ref="F60:G60"/>
    <mergeCell ref="C63:D63"/>
    <mergeCell ref="F63:G63"/>
    <mergeCell ref="I63:J63"/>
    <mergeCell ref="C61:D61"/>
    <mergeCell ref="F61:G61"/>
    <mergeCell ref="I61:J61"/>
    <mergeCell ref="C62:D62"/>
    <mergeCell ref="I59:J59"/>
    <mergeCell ref="I45:J45"/>
    <mergeCell ref="C46:D46"/>
    <mergeCell ref="F46:G46"/>
    <mergeCell ref="I46:J46"/>
    <mergeCell ref="C48:D48"/>
    <mergeCell ref="I48:J48"/>
    <mergeCell ref="F48:G48"/>
    <mergeCell ref="C51:D51"/>
    <mergeCell ref="F51:G51"/>
    <mergeCell ref="I51:J51"/>
    <mergeCell ref="C49:D49"/>
    <mergeCell ref="F49:G49"/>
    <mergeCell ref="I49:J49"/>
    <mergeCell ref="C50:D50"/>
    <mergeCell ref="F50:G50"/>
    <mergeCell ref="I50:J50"/>
    <mergeCell ref="I38:J38"/>
    <mergeCell ref="C40:D40"/>
    <mergeCell ref="I40:J40"/>
    <mergeCell ref="C41:D41"/>
    <mergeCell ref="F41:G41"/>
    <mergeCell ref="I41:J41"/>
    <mergeCell ref="F34:G34"/>
    <mergeCell ref="I34:J34"/>
    <mergeCell ref="C39:D39"/>
    <mergeCell ref="F39:G39"/>
    <mergeCell ref="I39:J39"/>
    <mergeCell ref="C37:D37"/>
    <mergeCell ref="F37:G37"/>
    <mergeCell ref="I37:J37"/>
    <mergeCell ref="C38:D38"/>
    <mergeCell ref="F38:G38"/>
    <mergeCell ref="C126:D126"/>
    <mergeCell ref="F126:G126"/>
    <mergeCell ref="I126:J126"/>
    <mergeCell ref="F120:G120"/>
    <mergeCell ref="C123:D123"/>
    <mergeCell ref="F123:G123"/>
    <mergeCell ref="I123:J123"/>
    <mergeCell ref="C121:D121"/>
    <mergeCell ref="F121:G121"/>
    <mergeCell ref="I121:J121"/>
    <mergeCell ref="C122:D122"/>
    <mergeCell ref="D5:J5"/>
    <mergeCell ref="C36:D36"/>
    <mergeCell ref="I36:J36"/>
    <mergeCell ref="M24:N24"/>
    <mergeCell ref="M25:N25"/>
    <mergeCell ref="M26:N26"/>
    <mergeCell ref="M27:N27"/>
    <mergeCell ref="K24:L24"/>
    <mergeCell ref="K25:L25"/>
    <mergeCell ref="K26:L26"/>
    <mergeCell ref="F36:G36"/>
    <mergeCell ref="C35:D35"/>
    <mergeCell ref="F35:G35"/>
    <mergeCell ref="I35:J35"/>
    <mergeCell ref="C33:D33"/>
    <mergeCell ref="F33:G33"/>
    <mergeCell ref="I33:J33"/>
    <mergeCell ref="C34:D34"/>
    <mergeCell ref="C32:D32"/>
    <mergeCell ref="F32:G32"/>
    <mergeCell ref="I31:J31"/>
    <mergeCell ref="A27:I27"/>
    <mergeCell ref="C30:D30"/>
    <mergeCell ref="F30:G30"/>
    <mergeCell ref="F104:G104"/>
    <mergeCell ref="C107:D107"/>
    <mergeCell ref="F107:G107"/>
    <mergeCell ref="I107:J107"/>
    <mergeCell ref="C104:D104"/>
    <mergeCell ref="I104:J104"/>
    <mergeCell ref="C105:D105"/>
    <mergeCell ref="F105:G105"/>
    <mergeCell ref="F100:G100"/>
    <mergeCell ref="C103:D103"/>
    <mergeCell ref="F103:G103"/>
    <mergeCell ref="I103:J103"/>
    <mergeCell ref="C102:D102"/>
    <mergeCell ref="F102:G102"/>
    <mergeCell ref="I102:J102"/>
    <mergeCell ref="C106:D106"/>
    <mergeCell ref="F106:G106"/>
    <mergeCell ref="I106:J106"/>
    <mergeCell ref="I119:J119"/>
    <mergeCell ref="C116:D116"/>
    <mergeCell ref="I116:J116"/>
    <mergeCell ref="C117:D117"/>
    <mergeCell ref="F117:G117"/>
    <mergeCell ref="F112:G112"/>
    <mergeCell ref="C115:D115"/>
    <mergeCell ref="F115:G115"/>
    <mergeCell ref="I115:J115"/>
    <mergeCell ref="C114:D114"/>
    <mergeCell ref="F114:G114"/>
    <mergeCell ref="I114:J114"/>
    <mergeCell ref="I83:J83"/>
    <mergeCell ref="C80:D80"/>
    <mergeCell ref="I80:J80"/>
    <mergeCell ref="C81:D81"/>
    <mergeCell ref="F81:G81"/>
    <mergeCell ref="F76:G76"/>
    <mergeCell ref="C79:D79"/>
    <mergeCell ref="F79:G79"/>
    <mergeCell ref="I79:J79"/>
    <mergeCell ref="C78:D78"/>
    <mergeCell ref="F78:G78"/>
    <mergeCell ref="I78:J78"/>
    <mergeCell ref="I81:J81"/>
    <mergeCell ref="C82:D82"/>
    <mergeCell ref="F82:G82"/>
    <mergeCell ref="I82:J82"/>
    <mergeCell ref="C92:D92"/>
    <mergeCell ref="I92:J92"/>
    <mergeCell ref="C93:D93"/>
    <mergeCell ref="F93:G93"/>
    <mergeCell ref="F88:G88"/>
    <mergeCell ref="C91:D91"/>
    <mergeCell ref="F91:G91"/>
    <mergeCell ref="I91:J91"/>
    <mergeCell ref="C90:D90"/>
    <mergeCell ref="F90:G90"/>
    <mergeCell ref="I90:J90"/>
    <mergeCell ref="C88:D88"/>
    <mergeCell ref="I88:J88"/>
    <mergeCell ref="C89:D89"/>
    <mergeCell ref="F89:G89"/>
    <mergeCell ref="I89:J89"/>
    <mergeCell ref="C56:D56"/>
    <mergeCell ref="I56:J56"/>
    <mergeCell ref="C57:D57"/>
    <mergeCell ref="F57:G57"/>
    <mergeCell ref="F52:G52"/>
    <mergeCell ref="C55:D55"/>
    <mergeCell ref="F55:G55"/>
    <mergeCell ref="I55:J55"/>
    <mergeCell ref="C54:D54"/>
    <mergeCell ref="F54:G54"/>
    <mergeCell ref="I54:J54"/>
    <mergeCell ref="C52:D52"/>
    <mergeCell ref="I52:J52"/>
    <mergeCell ref="C53:D53"/>
    <mergeCell ref="F53:G53"/>
    <mergeCell ref="I53:J53"/>
    <mergeCell ref="C68:D68"/>
    <mergeCell ref="I68:J68"/>
    <mergeCell ref="C69:D69"/>
    <mergeCell ref="F69:G69"/>
    <mergeCell ref="F64:G64"/>
    <mergeCell ref="C67:D67"/>
    <mergeCell ref="F67:G67"/>
    <mergeCell ref="I67:J67"/>
    <mergeCell ref="C66:D66"/>
    <mergeCell ref="F66:G66"/>
    <mergeCell ref="I66:J66"/>
    <mergeCell ref="I30:J30"/>
    <mergeCell ref="K27:L27"/>
    <mergeCell ref="C22:D22"/>
    <mergeCell ref="F22:G22"/>
    <mergeCell ref="A25:I25"/>
    <mergeCell ref="A26:I26"/>
    <mergeCell ref="F44:G44"/>
    <mergeCell ref="C47:D47"/>
    <mergeCell ref="F47:G47"/>
    <mergeCell ref="I47:J47"/>
    <mergeCell ref="C44:D44"/>
    <mergeCell ref="I44:J44"/>
    <mergeCell ref="C45:D45"/>
    <mergeCell ref="F45:G45"/>
    <mergeCell ref="F40:G40"/>
    <mergeCell ref="C43:D43"/>
    <mergeCell ref="F43:G43"/>
    <mergeCell ref="I43:J43"/>
    <mergeCell ref="C42:D42"/>
    <mergeCell ref="F42:G42"/>
    <mergeCell ref="I42:J42"/>
    <mergeCell ref="I32:J32"/>
    <mergeCell ref="C31:D31"/>
    <mergeCell ref="F31:G31"/>
    <mergeCell ref="A1:N1"/>
    <mergeCell ref="A2:N2"/>
    <mergeCell ref="A4:N4"/>
    <mergeCell ref="A5:C5"/>
    <mergeCell ref="A3:V3"/>
    <mergeCell ref="C127:D127"/>
    <mergeCell ref="F127:G127"/>
    <mergeCell ref="I127:J127"/>
    <mergeCell ref="C11:D11"/>
    <mergeCell ref="F11:G11"/>
    <mergeCell ref="A13:N13"/>
    <mergeCell ref="C14:D14"/>
    <mergeCell ref="F14:G14"/>
    <mergeCell ref="C15:D15"/>
    <mergeCell ref="F15:G15"/>
    <mergeCell ref="A6:B6"/>
    <mergeCell ref="I6:J6"/>
    <mergeCell ref="A8:N8"/>
    <mergeCell ref="A10:N10"/>
    <mergeCell ref="C19:D19"/>
    <mergeCell ref="F19:G19"/>
    <mergeCell ref="C20:D20"/>
    <mergeCell ref="F20:G20"/>
    <mergeCell ref="C21:D21"/>
    <mergeCell ref="F21:G21"/>
    <mergeCell ref="C16:D16"/>
    <mergeCell ref="F16:G16"/>
    <mergeCell ref="C17:D17"/>
    <mergeCell ref="F17:G17"/>
    <mergeCell ref="C18:D18"/>
    <mergeCell ref="F18:G18"/>
    <mergeCell ref="C131:D131"/>
    <mergeCell ref="F131:G131"/>
    <mergeCell ref="F68:G68"/>
    <mergeCell ref="C71:D71"/>
    <mergeCell ref="F71:G71"/>
    <mergeCell ref="F56:G56"/>
    <mergeCell ref="C59:D59"/>
    <mergeCell ref="F59:G59"/>
    <mergeCell ref="F92:G92"/>
    <mergeCell ref="C95:D95"/>
    <mergeCell ref="F95:G95"/>
    <mergeCell ref="F80:G80"/>
    <mergeCell ref="C83:D83"/>
    <mergeCell ref="F83:G83"/>
    <mergeCell ref="F116:G116"/>
    <mergeCell ref="C119:D119"/>
    <mergeCell ref="F119:G119"/>
    <mergeCell ref="I131:J131"/>
    <mergeCell ref="C132:D132"/>
    <mergeCell ref="F132:G132"/>
    <mergeCell ref="I132:J132"/>
    <mergeCell ref="C133:D133"/>
    <mergeCell ref="F133:G133"/>
    <mergeCell ref="I133:J133"/>
    <mergeCell ref="C128:D128"/>
    <mergeCell ref="F128:G128"/>
    <mergeCell ref="I128:J128"/>
    <mergeCell ref="C129:D129"/>
    <mergeCell ref="F129:G129"/>
    <mergeCell ref="I129:J129"/>
    <mergeCell ref="C130:D130"/>
    <mergeCell ref="F130:G130"/>
    <mergeCell ref="I130:J130"/>
    <mergeCell ref="C137:D137"/>
    <mergeCell ref="F137:G137"/>
    <mergeCell ref="I137:J137"/>
    <mergeCell ref="C138:D138"/>
    <mergeCell ref="F138:G138"/>
    <mergeCell ref="I138:J138"/>
    <mergeCell ref="C139:D139"/>
    <mergeCell ref="F139:G139"/>
    <mergeCell ref="I139:J139"/>
    <mergeCell ref="C134:D134"/>
    <mergeCell ref="F134:G134"/>
    <mergeCell ref="I134:J134"/>
    <mergeCell ref="C135:D135"/>
    <mergeCell ref="F135:G135"/>
    <mergeCell ref="I135:J135"/>
    <mergeCell ref="C136:D136"/>
    <mergeCell ref="F136:G136"/>
    <mergeCell ref="I136:J136"/>
    <mergeCell ref="C143:D143"/>
    <mergeCell ref="F143:G143"/>
    <mergeCell ref="I143:J143"/>
    <mergeCell ref="C144:D144"/>
    <mergeCell ref="F144:G144"/>
    <mergeCell ref="I144:J144"/>
    <mergeCell ref="C145:D145"/>
    <mergeCell ref="F145:G145"/>
    <mergeCell ref="I145:J145"/>
    <mergeCell ref="C140:D140"/>
    <mergeCell ref="F140:G140"/>
    <mergeCell ref="I140:J140"/>
    <mergeCell ref="C141:D141"/>
    <mergeCell ref="F141:G141"/>
    <mergeCell ref="I141:J141"/>
    <mergeCell ref="C142:D142"/>
    <mergeCell ref="F142:G142"/>
    <mergeCell ref="I142:J142"/>
    <mergeCell ref="C149:D149"/>
    <mergeCell ref="F149:G149"/>
    <mergeCell ref="I149:J149"/>
    <mergeCell ref="C150:D150"/>
    <mergeCell ref="F150:G150"/>
    <mergeCell ref="I150:J150"/>
    <mergeCell ref="C151:D151"/>
    <mergeCell ref="F151:G151"/>
    <mergeCell ref="I151:J151"/>
    <mergeCell ref="C146:D146"/>
    <mergeCell ref="F146:G146"/>
    <mergeCell ref="I146:J146"/>
    <mergeCell ref="C147:D147"/>
    <mergeCell ref="F147:G147"/>
    <mergeCell ref="I147:J147"/>
    <mergeCell ref="C148:D148"/>
    <mergeCell ref="F148:G148"/>
    <mergeCell ref="I148:J148"/>
    <mergeCell ref="C155:D155"/>
    <mergeCell ref="F155:G155"/>
    <mergeCell ref="I155:J155"/>
    <mergeCell ref="C156:D156"/>
    <mergeCell ref="F156:G156"/>
    <mergeCell ref="I156:J156"/>
    <mergeCell ref="C157:D157"/>
    <mergeCell ref="F157:G157"/>
    <mergeCell ref="I157:J157"/>
    <mergeCell ref="C152:D152"/>
    <mergeCell ref="F152:G152"/>
    <mergeCell ref="I152:J152"/>
    <mergeCell ref="C153:D153"/>
    <mergeCell ref="F153:G153"/>
    <mergeCell ref="I153:J153"/>
    <mergeCell ref="C154:D154"/>
    <mergeCell ref="F154:G154"/>
    <mergeCell ref="I154:J154"/>
    <mergeCell ref="C161:D161"/>
    <mergeCell ref="F161:G161"/>
    <mergeCell ref="I161:J161"/>
    <mergeCell ref="C162:D162"/>
    <mergeCell ref="F162:G162"/>
    <mergeCell ref="I162:J162"/>
    <mergeCell ref="C163:D163"/>
    <mergeCell ref="F163:G163"/>
    <mergeCell ref="I163:J163"/>
    <mergeCell ref="C158:D158"/>
    <mergeCell ref="F158:G158"/>
    <mergeCell ref="I158:J158"/>
    <mergeCell ref="C159:D159"/>
    <mergeCell ref="F159:G159"/>
    <mergeCell ref="I159:J159"/>
    <mergeCell ref="C160:D160"/>
    <mergeCell ref="F160:G160"/>
    <mergeCell ref="I160:J160"/>
    <mergeCell ref="C167:D167"/>
    <mergeCell ref="F167:G167"/>
    <mergeCell ref="I167:J167"/>
    <mergeCell ref="C168:D168"/>
    <mergeCell ref="F168:G168"/>
    <mergeCell ref="I168:J168"/>
    <mergeCell ref="C169:D169"/>
    <mergeCell ref="F169:G169"/>
    <mergeCell ref="I169:J169"/>
    <mergeCell ref="C164:D164"/>
    <mergeCell ref="F164:G164"/>
    <mergeCell ref="I164:J164"/>
    <mergeCell ref="C165:D165"/>
    <mergeCell ref="F165:G165"/>
    <mergeCell ref="I165:J165"/>
    <mergeCell ref="C166:D166"/>
    <mergeCell ref="F166:G166"/>
    <mergeCell ref="I166:J166"/>
    <mergeCell ref="C173:D173"/>
    <mergeCell ref="F173:G173"/>
    <mergeCell ref="I173:J173"/>
    <mergeCell ref="C174:D174"/>
    <mergeCell ref="F174:G174"/>
    <mergeCell ref="I174:J174"/>
    <mergeCell ref="C175:D175"/>
    <mergeCell ref="F175:G175"/>
    <mergeCell ref="I175:J175"/>
    <mergeCell ref="C170:D170"/>
    <mergeCell ref="F170:G170"/>
    <mergeCell ref="I170:J170"/>
    <mergeCell ref="C171:D171"/>
    <mergeCell ref="F171:G171"/>
    <mergeCell ref="I171:J171"/>
    <mergeCell ref="C172:D172"/>
    <mergeCell ref="F172:G172"/>
    <mergeCell ref="I172:J172"/>
    <mergeCell ref="C179:D179"/>
    <mergeCell ref="F179:G179"/>
    <mergeCell ref="I179:J179"/>
    <mergeCell ref="C180:D180"/>
    <mergeCell ref="F180:G180"/>
    <mergeCell ref="I180:J180"/>
    <mergeCell ref="C181:D181"/>
    <mergeCell ref="F181:G181"/>
    <mergeCell ref="I181:J181"/>
    <mergeCell ref="C176:D176"/>
    <mergeCell ref="F176:G176"/>
    <mergeCell ref="I176:J176"/>
    <mergeCell ref="C177:D177"/>
    <mergeCell ref="F177:G177"/>
    <mergeCell ref="I177:J177"/>
    <mergeCell ref="C178:D178"/>
    <mergeCell ref="F178:G178"/>
    <mergeCell ref="I178:J178"/>
    <mergeCell ref="C185:D185"/>
    <mergeCell ref="F185:G185"/>
    <mergeCell ref="I185:J185"/>
    <mergeCell ref="C186:D186"/>
    <mergeCell ref="F186:G186"/>
    <mergeCell ref="I186:J186"/>
    <mergeCell ref="C187:D187"/>
    <mergeCell ref="F187:G187"/>
    <mergeCell ref="I187:J187"/>
    <mergeCell ref="C182:D182"/>
    <mergeCell ref="F182:G182"/>
    <mergeCell ref="I182:J182"/>
    <mergeCell ref="C183:D183"/>
    <mergeCell ref="F183:G183"/>
    <mergeCell ref="I183:J183"/>
    <mergeCell ref="C184:D184"/>
    <mergeCell ref="F184:G184"/>
    <mergeCell ref="I184:J184"/>
    <mergeCell ref="C191:D191"/>
    <mergeCell ref="F191:G191"/>
    <mergeCell ref="I191:J191"/>
    <mergeCell ref="C192:D192"/>
    <mergeCell ref="F192:G192"/>
    <mergeCell ref="I192:J192"/>
    <mergeCell ref="C193:D193"/>
    <mergeCell ref="F193:G193"/>
    <mergeCell ref="I193:J193"/>
    <mergeCell ref="C188:D188"/>
    <mergeCell ref="F188:G188"/>
    <mergeCell ref="I188:J188"/>
    <mergeCell ref="C189:D189"/>
    <mergeCell ref="F189:G189"/>
    <mergeCell ref="I189:J189"/>
    <mergeCell ref="C190:D190"/>
    <mergeCell ref="F190:G190"/>
    <mergeCell ref="I190:J190"/>
    <mergeCell ref="C197:D197"/>
    <mergeCell ref="F197:G197"/>
    <mergeCell ref="I197:J197"/>
    <mergeCell ref="C198:D198"/>
    <mergeCell ref="F198:G198"/>
    <mergeCell ref="I198:J198"/>
    <mergeCell ref="C199:D199"/>
    <mergeCell ref="F199:G199"/>
    <mergeCell ref="I199:J199"/>
    <mergeCell ref="C194:D194"/>
    <mergeCell ref="F194:G194"/>
    <mergeCell ref="I194:J194"/>
    <mergeCell ref="C195:D195"/>
    <mergeCell ref="F195:G195"/>
    <mergeCell ref="I195:J195"/>
    <mergeCell ref="C196:D196"/>
    <mergeCell ref="F196:G196"/>
    <mergeCell ref="I196:J196"/>
    <mergeCell ref="C203:D203"/>
    <mergeCell ref="F203:G203"/>
    <mergeCell ref="I203:J203"/>
    <mergeCell ref="C204:D204"/>
    <mergeCell ref="F204:G204"/>
    <mergeCell ref="I204:J204"/>
    <mergeCell ref="C205:D205"/>
    <mergeCell ref="F205:G205"/>
    <mergeCell ref="I205:J205"/>
    <mergeCell ref="C200:D200"/>
    <mergeCell ref="F200:G200"/>
    <mergeCell ref="I200:J200"/>
    <mergeCell ref="C201:D201"/>
    <mergeCell ref="F201:G201"/>
    <mergeCell ref="I201:J201"/>
    <mergeCell ref="C202:D202"/>
    <mergeCell ref="F202:G202"/>
    <mergeCell ref="I202:J202"/>
    <mergeCell ref="C209:D209"/>
    <mergeCell ref="F209:G209"/>
    <mergeCell ref="I209:J209"/>
    <mergeCell ref="C210:D210"/>
    <mergeCell ref="F210:G210"/>
    <mergeCell ref="I210:J210"/>
    <mergeCell ref="C211:D211"/>
    <mergeCell ref="F211:G211"/>
    <mergeCell ref="I211:J211"/>
    <mergeCell ref="C206:D206"/>
    <mergeCell ref="F206:G206"/>
    <mergeCell ref="I206:J206"/>
    <mergeCell ref="C207:D207"/>
    <mergeCell ref="F207:G207"/>
    <mergeCell ref="I207:J207"/>
    <mergeCell ref="C208:D208"/>
    <mergeCell ref="F208:G208"/>
    <mergeCell ref="I208:J208"/>
    <mergeCell ref="C215:D215"/>
    <mergeCell ref="F215:G215"/>
    <mergeCell ref="I215:J215"/>
    <mergeCell ref="C216:D216"/>
    <mergeCell ref="F216:G216"/>
    <mergeCell ref="I216:J216"/>
    <mergeCell ref="C217:D217"/>
    <mergeCell ref="F217:G217"/>
    <mergeCell ref="I217:J217"/>
    <mergeCell ref="C212:D212"/>
    <mergeCell ref="F212:G212"/>
    <mergeCell ref="I212:J212"/>
    <mergeCell ref="C213:D213"/>
    <mergeCell ref="F213:G213"/>
    <mergeCell ref="I213:J213"/>
    <mergeCell ref="C214:D214"/>
    <mergeCell ref="F214:G214"/>
    <mergeCell ref="I214:J214"/>
    <mergeCell ref="C221:D221"/>
    <mergeCell ref="F221:G221"/>
    <mergeCell ref="I221:J221"/>
    <mergeCell ref="C222:D222"/>
    <mergeCell ref="F222:G222"/>
    <mergeCell ref="I222:J222"/>
    <mergeCell ref="C223:D223"/>
    <mergeCell ref="F223:G223"/>
    <mergeCell ref="I223:J223"/>
    <mergeCell ref="C218:D218"/>
    <mergeCell ref="F218:G218"/>
    <mergeCell ref="I218:J218"/>
    <mergeCell ref="C219:D219"/>
    <mergeCell ref="F219:G219"/>
    <mergeCell ref="I219:J219"/>
    <mergeCell ref="C220:D220"/>
    <mergeCell ref="F220:G220"/>
    <mergeCell ref="I220:J220"/>
    <mergeCell ref="C227:D227"/>
    <mergeCell ref="F227:G227"/>
    <mergeCell ref="I227:J227"/>
    <mergeCell ref="C228:D228"/>
    <mergeCell ref="F228:G228"/>
    <mergeCell ref="I228:J228"/>
    <mergeCell ref="C229:D229"/>
    <mergeCell ref="F229:G229"/>
    <mergeCell ref="I229:J229"/>
    <mergeCell ref="C224:D224"/>
    <mergeCell ref="F224:G224"/>
    <mergeCell ref="I224:J224"/>
    <mergeCell ref="C225:D225"/>
    <mergeCell ref="F225:G225"/>
    <mergeCell ref="I225:J225"/>
    <mergeCell ref="C226:D226"/>
    <mergeCell ref="F226:G226"/>
    <mergeCell ref="I226:J226"/>
    <mergeCell ref="C233:D233"/>
    <mergeCell ref="F233:G233"/>
    <mergeCell ref="I233:J233"/>
    <mergeCell ref="C234:D234"/>
    <mergeCell ref="F234:G234"/>
    <mergeCell ref="I234:J234"/>
    <mergeCell ref="C235:D235"/>
    <mergeCell ref="F235:G235"/>
    <mergeCell ref="I235:J235"/>
    <mergeCell ref="C230:D230"/>
    <mergeCell ref="F230:G230"/>
    <mergeCell ref="I230:J230"/>
    <mergeCell ref="C231:D231"/>
    <mergeCell ref="F231:G231"/>
    <mergeCell ref="I231:J231"/>
    <mergeCell ref="C232:D232"/>
    <mergeCell ref="F232:G232"/>
    <mergeCell ref="I232:J232"/>
    <mergeCell ref="C239:D239"/>
    <mergeCell ref="F239:G239"/>
    <mergeCell ref="I239:J239"/>
    <mergeCell ref="C240:D240"/>
    <mergeCell ref="F240:G240"/>
    <mergeCell ref="I240:J240"/>
    <mergeCell ref="C241:D241"/>
    <mergeCell ref="F241:G241"/>
    <mergeCell ref="I241:J241"/>
    <mergeCell ref="C236:D236"/>
    <mergeCell ref="F236:G236"/>
    <mergeCell ref="I236:J236"/>
    <mergeCell ref="C237:D237"/>
    <mergeCell ref="F237:G237"/>
    <mergeCell ref="I237:J237"/>
    <mergeCell ref="C238:D238"/>
    <mergeCell ref="F238:G238"/>
    <mergeCell ref="I238:J238"/>
    <mergeCell ref="C245:D245"/>
    <mergeCell ref="F245:G245"/>
    <mergeCell ref="I245:J245"/>
    <mergeCell ref="C246:D246"/>
    <mergeCell ref="F246:G246"/>
    <mergeCell ref="I246:J246"/>
    <mergeCell ref="C247:D247"/>
    <mergeCell ref="F247:G247"/>
    <mergeCell ref="I247:J247"/>
    <mergeCell ref="C242:D242"/>
    <mergeCell ref="F242:G242"/>
    <mergeCell ref="I242:J242"/>
    <mergeCell ref="C243:D243"/>
    <mergeCell ref="F243:G243"/>
    <mergeCell ref="I243:J243"/>
    <mergeCell ref="C244:D244"/>
    <mergeCell ref="F244:G244"/>
    <mergeCell ref="I244:J244"/>
    <mergeCell ref="C251:D251"/>
    <mergeCell ref="F251:G251"/>
    <mergeCell ref="I251:J251"/>
    <mergeCell ref="C252:D252"/>
    <mergeCell ref="F252:G252"/>
    <mergeCell ref="I252:J252"/>
    <mergeCell ref="C253:D253"/>
    <mergeCell ref="F253:G253"/>
    <mergeCell ref="I253:J253"/>
    <mergeCell ref="C248:D248"/>
    <mergeCell ref="F248:G248"/>
    <mergeCell ref="I248:J248"/>
    <mergeCell ref="C249:D249"/>
    <mergeCell ref="F249:G249"/>
    <mergeCell ref="I249:J249"/>
    <mergeCell ref="C250:D250"/>
    <mergeCell ref="F250:G250"/>
    <mergeCell ref="I250:J250"/>
    <mergeCell ref="C257:D257"/>
    <mergeCell ref="F257:G257"/>
    <mergeCell ref="I257:J257"/>
    <mergeCell ref="C258:D258"/>
    <mergeCell ref="F258:G258"/>
    <mergeCell ref="I258:J258"/>
    <mergeCell ref="C259:D259"/>
    <mergeCell ref="F259:G259"/>
    <mergeCell ref="I259:J259"/>
    <mergeCell ref="C254:D254"/>
    <mergeCell ref="F254:G254"/>
    <mergeCell ref="I254:J254"/>
    <mergeCell ref="C255:D255"/>
    <mergeCell ref="F255:G255"/>
    <mergeCell ref="I255:J255"/>
    <mergeCell ref="C256:D256"/>
    <mergeCell ref="F256:G256"/>
    <mergeCell ref="I256:J256"/>
    <mergeCell ref="C263:D263"/>
    <mergeCell ref="F263:G263"/>
    <mergeCell ref="I263:J263"/>
    <mergeCell ref="C264:D264"/>
    <mergeCell ref="F264:G264"/>
    <mergeCell ref="I264:J264"/>
    <mergeCell ref="C265:D265"/>
    <mergeCell ref="F265:G265"/>
    <mergeCell ref="I265:J265"/>
    <mergeCell ref="C260:D260"/>
    <mergeCell ref="F260:G260"/>
    <mergeCell ref="I260:J260"/>
    <mergeCell ref="C261:D261"/>
    <mergeCell ref="F261:G261"/>
    <mergeCell ref="I261:J261"/>
    <mergeCell ref="C262:D262"/>
    <mergeCell ref="F262:G262"/>
    <mergeCell ref="I262:J262"/>
    <mergeCell ref="C269:D269"/>
    <mergeCell ref="F269:G269"/>
    <mergeCell ref="I269:J269"/>
    <mergeCell ref="C266:D266"/>
    <mergeCell ref="F266:G266"/>
    <mergeCell ref="I266:J266"/>
    <mergeCell ref="C267:D267"/>
    <mergeCell ref="F267:G267"/>
    <mergeCell ref="I267:J267"/>
    <mergeCell ref="C268:D268"/>
    <mergeCell ref="F268:G268"/>
    <mergeCell ref="I268:J268"/>
    <mergeCell ref="C270:D270"/>
    <mergeCell ref="F270:G270"/>
    <mergeCell ref="I270:J270"/>
    <mergeCell ref="C271:D271"/>
    <mergeCell ref="F271:G271"/>
    <mergeCell ref="I271:J271"/>
    <mergeCell ref="C279:D279"/>
    <mergeCell ref="F279:G279"/>
    <mergeCell ref="I279:J279"/>
    <mergeCell ref="C276:D276"/>
    <mergeCell ref="F276:G276"/>
    <mergeCell ref="I276:J276"/>
    <mergeCell ref="C277:D277"/>
    <mergeCell ref="F277:G277"/>
    <mergeCell ref="I277:J277"/>
  </mergeCells>
  <dataValidations count="4">
    <dataValidation type="date" allowBlank="1" showInputMessage="1" showErrorMessage="1" sqref="C6 E6">
      <formula1>44563</formula1>
      <formula2>44926</formula2>
    </dataValidation>
    <dataValidation allowBlank="1" showInputMessage="1" showErrorMessage="1" promptTitle="STOPP!" prompt="Hier keine Eingaben machen, wird automatisch gerechnet aufgrund Angaben unten." sqref="J25:K26 M25:M26"/>
    <dataValidation allowBlank="1" showInputMessage="1" showErrorMessage="1" promptTitle="STOPP" prompt="wird automatisch ausgefüllt" sqref="A30:A269"/>
    <dataValidation type="whole" allowBlank="1" showInputMessage="1" showErrorMessage="1" sqref="L30:L269">
      <formula1>1000</formula1>
      <formula2>9999</formula2>
    </dataValidation>
  </dataValidations>
  <pageMargins left="0.31496062992125984" right="0.31496062992125984" top="0.35433070866141736" bottom="0.35433070866141736" header="0.31496062992125984" footer="0.31496062992125984"/>
  <pageSetup paperSize="8" scale="65"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Title="Achtung" error="Bitte aus Liste auswählen_x000a_">
          <x14:formula1>
            <xm:f>'Lista di selezione'!$A$2:$A$5</xm:f>
          </x14:formula1>
          <xm:sqref>I6:J6</xm:sqref>
        </x14:dataValidation>
        <x14:dataValidation type="list" allowBlank="1" showInputMessage="1" showErrorMessage="1">
          <x14:formula1>
            <xm:f>'Lista di selezione'!$C$2:$C$5</xm:f>
          </x14:formula1>
          <xm:sqref>X270:X279</xm:sqref>
        </x14:dataValidation>
        <x14:dataValidation type="list" allowBlank="1" showInputMessage="1" showErrorMessage="1" errorTitle="Achtung Lagerdauer ungültig" error="Wert = 1, 2 oder 3 Tage">
          <x14:formula1>
            <xm:f>'Lista di selezione'!$C$2:$C$5</xm:f>
          </x14:formula1>
          <xm:sqref>X30:X269</xm:sqref>
        </x14:dataValidation>
        <x14:dataValidation type="list" allowBlank="1" showInputMessage="1" showErrorMessage="1">
          <x14:formula1>
            <xm:f>'Lista di selezione'!$B$2:$B$5</xm:f>
          </x14:formula1>
          <xm:sqref>R30:R279</xm:sqref>
        </x14:dataValidation>
        <x14:dataValidation type="list" allowBlank="1" showInputMessage="1" showErrorMessage="1">
          <x14:formula1>
            <xm:f>'Lista di selezione'!$D$2:$D$33</xm:f>
          </x14:formula1>
          <xm:sqref>Z30:Z279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B050"/>
  </sheetPr>
  <dimension ref="A1:O435"/>
  <sheetViews>
    <sheetView showGridLines="0" topLeftCell="A16" workbookViewId="0">
      <selection activeCell="T35" sqref="T35"/>
    </sheetView>
  </sheetViews>
  <sheetFormatPr defaultColWidth="11.5703125" defaultRowHeight="12.75" x14ac:dyDescent="0.2"/>
  <cols>
    <col min="1" max="1" width="4" customWidth="1"/>
    <col min="2" max="2" width="7.5703125" customWidth="1"/>
    <col min="3" max="3" width="9.140625" customWidth="1"/>
    <col min="4" max="4" width="10.7109375" customWidth="1"/>
    <col min="5" max="5" width="11.42578125" customWidth="1"/>
    <col min="6" max="6" width="9.140625" customWidth="1"/>
    <col min="7" max="7" width="8.7109375" customWidth="1"/>
    <col min="8" max="8" width="12.5703125" customWidth="1"/>
    <col min="9" max="9" width="12.7109375" customWidth="1"/>
    <col min="10" max="10" width="12" customWidth="1"/>
    <col min="11" max="11" width="7.85546875" customWidth="1"/>
    <col min="12" max="12" width="17.7109375" customWidth="1"/>
  </cols>
  <sheetData>
    <row r="1" spans="1:15" ht="15.75" x14ac:dyDescent="0.25">
      <c r="A1" s="200" t="s">
        <v>0</v>
      </c>
      <c r="B1" s="201"/>
      <c r="C1" s="201"/>
      <c r="D1" s="201"/>
      <c r="E1" s="201"/>
      <c r="F1" s="201"/>
      <c r="G1" s="201"/>
      <c r="H1" s="201"/>
      <c r="I1" s="201"/>
      <c r="J1" s="201"/>
      <c r="K1" s="201"/>
      <c r="L1" s="201"/>
      <c r="M1" s="201"/>
    </row>
    <row r="2" spans="1:15" ht="18.75" customHeight="1" x14ac:dyDescent="0.2">
      <c r="A2" s="198" t="s">
        <v>38</v>
      </c>
      <c r="B2" s="198"/>
      <c r="C2" s="198"/>
      <c r="D2" s="198"/>
      <c r="E2" s="198"/>
      <c r="F2" s="198"/>
      <c r="G2" s="198"/>
      <c r="H2" s="198"/>
      <c r="I2" s="198"/>
      <c r="J2" s="198"/>
      <c r="K2" s="198"/>
      <c r="L2" s="198"/>
      <c r="M2" s="198"/>
    </row>
    <row r="3" spans="1:15" ht="6.75" customHeight="1" x14ac:dyDescent="0.2"/>
    <row r="4" spans="1:15" s="2" customFormat="1" ht="69" customHeight="1" x14ac:dyDescent="0.2">
      <c r="A4" s="202" t="s">
        <v>42</v>
      </c>
      <c r="B4" s="202"/>
      <c r="C4" s="202"/>
      <c r="D4" s="202"/>
      <c r="E4" s="202"/>
      <c r="F4" s="202"/>
      <c r="G4" s="202"/>
      <c r="H4" s="202"/>
      <c r="I4" s="202"/>
      <c r="J4" s="202"/>
      <c r="K4" s="202"/>
      <c r="L4" s="202"/>
      <c r="M4" s="202"/>
    </row>
    <row r="5" spans="1:15" x14ac:dyDescent="0.2">
      <c r="A5" s="199" t="s">
        <v>2</v>
      </c>
      <c r="B5" s="198"/>
      <c r="C5" s="198"/>
      <c r="D5" s="198"/>
      <c r="E5" s="198"/>
      <c r="F5" s="198"/>
      <c r="G5" s="198"/>
      <c r="H5" s="198"/>
      <c r="I5" s="198"/>
      <c r="J5" s="198"/>
      <c r="K5" s="198"/>
      <c r="L5" s="198"/>
      <c r="M5" s="198"/>
    </row>
    <row r="6" spans="1:15" x14ac:dyDescent="0.2">
      <c r="A6" s="195" t="s">
        <v>1</v>
      </c>
      <c r="B6" s="195"/>
      <c r="C6" s="195"/>
      <c r="D6" s="171" t="s">
        <v>43</v>
      </c>
      <c r="E6" s="171"/>
      <c r="F6" s="171"/>
      <c r="G6" s="171"/>
      <c r="H6" s="171"/>
      <c r="I6" s="171"/>
      <c r="J6" s="171"/>
      <c r="K6" s="171"/>
      <c r="L6" s="171"/>
      <c r="M6" s="171"/>
    </row>
    <row r="7" spans="1:15" x14ac:dyDescent="0.2">
      <c r="A7" s="195" t="s">
        <v>5</v>
      </c>
      <c r="B7" s="195"/>
      <c r="C7" s="195"/>
      <c r="D7" s="195"/>
      <c r="E7" s="196" t="s">
        <v>44</v>
      </c>
      <c r="F7" s="196"/>
      <c r="G7" s="196"/>
      <c r="H7" s="196"/>
      <c r="I7" s="196"/>
      <c r="J7" s="196"/>
      <c r="K7" s="196"/>
      <c r="L7" s="196"/>
      <c r="M7" s="196"/>
      <c r="O7" s="38"/>
    </row>
    <row r="8" spans="1:15" x14ac:dyDescent="0.2">
      <c r="A8" s="195" t="s">
        <v>3</v>
      </c>
      <c r="B8" s="195"/>
      <c r="C8" s="41">
        <v>44596</v>
      </c>
      <c r="D8" s="24" t="s">
        <v>4</v>
      </c>
      <c r="E8" s="41">
        <v>44599</v>
      </c>
      <c r="F8" s="24" t="s">
        <v>29</v>
      </c>
      <c r="G8" s="24"/>
      <c r="H8" s="24"/>
      <c r="I8" s="177"/>
      <c r="J8" s="197"/>
      <c r="K8" s="8"/>
      <c r="L8" s="8"/>
      <c r="M8" s="8"/>
      <c r="O8" s="38"/>
    </row>
    <row r="9" spans="1:15" ht="18.75" customHeight="1" x14ac:dyDescent="0.2">
      <c r="E9" s="40" t="str">
        <f>IF(E8-C8&lt;=2,"","ACHTUNG: Lagerdauer von J+S-Jubiläumslagern muss 1 bis 3 Tage betragen, falls Lagerdauer &gt; 3 Tage, dann bitte in der NDS als ordentliches J+S-Lager erfassen")</f>
        <v>ACHTUNG: Lagerdauer von J+S-Jubiläumslagern muss 1 bis 3 Tage betragen, falls Lagerdauer &gt; 3 Tage, dann bitte in der NDS als ordentliches J+S-Lager erfassen</v>
      </c>
    </row>
    <row r="10" spans="1:15" x14ac:dyDescent="0.2">
      <c r="A10" s="198" t="s">
        <v>6</v>
      </c>
      <c r="B10" s="198"/>
      <c r="C10" s="198"/>
      <c r="D10" s="198"/>
      <c r="E10" s="198"/>
      <c r="F10" s="198"/>
      <c r="G10" s="198"/>
      <c r="H10" s="198"/>
      <c r="I10" s="198"/>
      <c r="J10" s="198"/>
      <c r="K10" s="198"/>
      <c r="L10" s="198"/>
      <c r="M10" s="198"/>
    </row>
    <row r="12" spans="1:15" x14ac:dyDescent="0.2">
      <c r="A12" s="199" t="s">
        <v>7</v>
      </c>
      <c r="B12" s="198"/>
      <c r="C12" s="198"/>
      <c r="D12" s="198"/>
      <c r="E12" s="198"/>
      <c r="F12" s="198"/>
      <c r="G12" s="198"/>
      <c r="H12" s="198"/>
      <c r="I12" s="198"/>
      <c r="J12" s="198"/>
      <c r="K12" s="198"/>
      <c r="L12" s="198"/>
      <c r="M12" s="198"/>
    </row>
    <row r="13" spans="1:15" x14ac:dyDescent="0.2">
      <c r="A13" s="8"/>
      <c r="B13" s="24" t="s">
        <v>8</v>
      </c>
      <c r="C13" s="171" t="s">
        <v>11</v>
      </c>
      <c r="D13" s="171"/>
      <c r="E13" s="24" t="s">
        <v>9</v>
      </c>
      <c r="F13" s="171" t="s">
        <v>12</v>
      </c>
      <c r="G13" s="171"/>
      <c r="H13" s="24" t="s">
        <v>10</v>
      </c>
      <c r="I13" s="42">
        <v>1234567</v>
      </c>
      <c r="J13" s="8"/>
      <c r="K13" s="8"/>
      <c r="L13" s="8"/>
      <c r="M13" s="8"/>
    </row>
    <row r="15" spans="1:15" x14ac:dyDescent="0.2">
      <c r="A15" s="198" t="s">
        <v>41</v>
      </c>
      <c r="B15" s="198"/>
      <c r="C15" s="198"/>
      <c r="D15" s="198"/>
      <c r="E15" s="198"/>
      <c r="F15" s="198"/>
      <c r="G15" s="198"/>
      <c r="H15" s="198"/>
      <c r="I15" s="198"/>
      <c r="J15" s="198"/>
      <c r="K15" s="198"/>
      <c r="L15" s="198"/>
      <c r="M15" s="198"/>
    </row>
    <row r="16" spans="1:15" x14ac:dyDescent="0.2">
      <c r="A16" s="8"/>
      <c r="B16" s="24" t="s">
        <v>8</v>
      </c>
      <c r="C16" s="171"/>
      <c r="D16" s="171"/>
      <c r="E16" s="24" t="s">
        <v>9</v>
      </c>
      <c r="F16" s="171"/>
      <c r="G16" s="171"/>
      <c r="H16" s="24" t="s">
        <v>10</v>
      </c>
      <c r="I16" s="42"/>
      <c r="J16" s="8"/>
      <c r="K16" s="8"/>
      <c r="L16" s="8"/>
      <c r="M16" s="8"/>
    </row>
    <row r="17" spans="1:14" x14ac:dyDescent="0.2">
      <c r="A17" s="8"/>
      <c r="B17" s="24" t="s">
        <v>8</v>
      </c>
      <c r="C17" s="171"/>
      <c r="D17" s="171"/>
      <c r="E17" s="24" t="s">
        <v>9</v>
      </c>
      <c r="F17" s="171"/>
      <c r="G17" s="171"/>
      <c r="H17" s="24" t="s">
        <v>10</v>
      </c>
      <c r="I17" s="42"/>
      <c r="J17" s="8"/>
      <c r="K17" s="8"/>
      <c r="L17" s="8"/>
      <c r="M17" s="8"/>
    </row>
    <row r="18" spans="1:14" x14ac:dyDescent="0.2">
      <c r="A18" s="8"/>
      <c r="B18" s="24" t="s">
        <v>8</v>
      </c>
      <c r="C18" s="171"/>
      <c r="D18" s="171"/>
      <c r="E18" s="24" t="s">
        <v>9</v>
      </c>
      <c r="F18" s="171"/>
      <c r="G18" s="171"/>
      <c r="H18" s="24" t="s">
        <v>10</v>
      </c>
      <c r="I18" s="42"/>
      <c r="J18" s="8"/>
      <c r="K18" s="8"/>
      <c r="L18" s="8"/>
      <c r="M18" s="8"/>
    </row>
    <row r="19" spans="1:14" x14ac:dyDescent="0.2">
      <c r="A19" s="8"/>
      <c r="B19" s="24" t="s">
        <v>8</v>
      </c>
      <c r="C19" s="171"/>
      <c r="D19" s="171"/>
      <c r="E19" s="24" t="s">
        <v>9</v>
      </c>
      <c r="F19" s="171"/>
      <c r="G19" s="171"/>
      <c r="H19" s="24" t="s">
        <v>10</v>
      </c>
      <c r="I19" s="42"/>
      <c r="J19" s="8"/>
      <c r="K19" s="8"/>
      <c r="L19" s="8"/>
      <c r="M19" s="8"/>
    </row>
    <row r="20" spans="1:14" x14ac:dyDescent="0.2">
      <c r="A20" s="8"/>
      <c r="B20" s="24" t="s">
        <v>8</v>
      </c>
      <c r="C20" s="171"/>
      <c r="D20" s="171"/>
      <c r="E20" s="24" t="s">
        <v>9</v>
      </c>
      <c r="F20" s="171"/>
      <c r="G20" s="171"/>
      <c r="H20" s="24" t="s">
        <v>10</v>
      </c>
      <c r="I20" s="42"/>
      <c r="J20" s="8"/>
      <c r="K20" s="8"/>
      <c r="L20" s="8"/>
      <c r="M20" s="8"/>
    </row>
    <row r="21" spans="1:14" x14ac:dyDescent="0.2">
      <c r="A21" s="8"/>
      <c r="B21" s="24" t="s">
        <v>8</v>
      </c>
      <c r="C21" s="171"/>
      <c r="D21" s="171"/>
      <c r="E21" s="24" t="s">
        <v>9</v>
      </c>
      <c r="F21" s="171"/>
      <c r="G21" s="171"/>
      <c r="H21" s="24" t="s">
        <v>10</v>
      </c>
      <c r="I21" s="42"/>
      <c r="J21" s="8"/>
      <c r="K21" s="8"/>
      <c r="L21" s="8"/>
      <c r="M21" s="8"/>
    </row>
    <row r="22" spans="1:14" x14ac:dyDescent="0.2">
      <c r="A22" s="8"/>
      <c r="B22" s="24" t="s">
        <v>8</v>
      </c>
      <c r="C22" s="171"/>
      <c r="D22" s="171"/>
      <c r="E22" s="24" t="s">
        <v>9</v>
      </c>
      <c r="F22" s="171"/>
      <c r="G22" s="171"/>
      <c r="H22" s="24" t="s">
        <v>10</v>
      </c>
      <c r="I22" s="42"/>
      <c r="J22" s="8"/>
      <c r="K22" s="8"/>
      <c r="L22" s="8"/>
      <c r="M22" s="8"/>
    </row>
    <row r="23" spans="1:14" x14ac:dyDescent="0.2">
      <c r="A23" s="8"/>
      <c r="B23" s="24" t="s">
        <v>8</v>
      </c>
      <c r="C23" s="171"/>
      <c r="D23" s="171"/>
      <c r="E23" s="24" t="s">
        <v>9</v>
      </c>
      <c r="F23" s="171"/>
      <c r="G23" s="171"/>
      <c r="H23" s="24" t="s">
        <v>10</v>
      </c>
      <c r="I23" s="42"/>
      <c r="J23" s="8"/>
      <c r="K23" s="8"/>
      <c r="L23" s="8"/>
      <c r="M23" s="8"/>
    </row>
    <row r="24" spans="1:14" x14ac:dyDescent="0.2">
      <c r="A24" s="8"/>
      <c r="B24" s="24" t="s">
        <v>8</v>
      </c>
      <c r="C24" s="171"/>
      <c r="D24" s="171"/>
      <c r="E24" s="24" t="s">
        <v>9</v>
      </c>
      <c r="F24" s="171"/>
      <c r="G24" s="171"/>
      <c r="H24" s="24" t="s">
        <v>10</v>
      </c>
      <c r="I24" s="42"/>
      <c r="J24" s="8"/>
      <c r="K24" s="8"/>
      <c r="L24" s="8"/>
      <c r="M24" s="8"/>
    </row>
    <row r="25" spans="1:14" x14ac:dyDescent="0.2">
      <c r="A25" s="8"/>
      <c r="B25" s="24" t="s">
        <v>8</v>
      </c>
      <c r="C25" s="171"/>
      <c r="D25" s="171"/>
      <c r="E25" s="24" t="s">
        <v>9</v>
      </c>
      <c r="F25" s="171"/>
      <c r="G25" s="171"/>
      <c r="H25" s="24" t="s">
        <v>10</v>
      </c>
      <c r="I25" s="42"/>
      <c r="J25" s="8"/>
      <c r="K25" s="8"/>
      <c r="L25" s="8"/>
      <c r="M25" s="8"/>
    </row>
    <row r="26" spans="1:14" ht="18.75" customHeight="1" x14ac:dyDescent="0.2"/>
    <row r="27" spans="1:14" s="2" customFormat="1" ht="15" customHeight="1" x14ac:dyDescent="0.2">
      <c r="A27" s="35" t="s">
        <v>40</v>
      </c>
    </row>
    <row r="28" spans="1:14" ht="24" customHeight="1" x14ac:dyDescent="0.2">
      <c r="A28" s="1"/>
      <c r="J28" s="28" t="s">
        <v>35</v>
      </c>
      <c r="K28" s="29" t="s">
        <v>34</v>
      </c>
      <c r="L28" s="29" t="s">
        <v>36</v>
      </c>
      <c r="M28" s="27"/>
    </row>
    <row r="29" spans="1:14" x14ac:dyDescent="0.2">
      <c r="A29" s="203" t="s">
        <v>32</v>
      </c>
      <c r="B29" s="195"/>
      <c r="C29" s="195"/>
      <c r="D29" s="195"/>
      <c r="E29" s="195"/>
      <c r="F29" s="195"/>
      <c r="G29" s="195"/>
      <c r="H29" s="195"/>
      <c r="I29" s="195"/>
      <c r="J29" s="30">
        <f>I36+I40+I44+I48+I52+I56+I60+I64+I68+I72+I76+I80+I84+I88+I92+I96+I100+I104+I108+I112+I116+I120+I124+I128+I132+I136+I140+I144+I148+I152+I156+I160+I164+I168+I172+I176+I180+I184+I188+I192+I196+I200+I204+I208+I212+I216+I220+I224+I228+I232+I236+I240+I244+I248+I252+I256+I260+I264+I268+I272+I276+I280+I284+I288+I292+I296+I300+I304+I308+I312+I316+I320+I324+I328+I332+I336+I340+I344+I348+I352+I356+I360+I364+I368+I372+I376+I380+I384+I388+I392+I396+I400+I404+I408+I412+I416+I420+I424+I428+I432</f>
        <v>2</v>
      </c>
      <c r="K29" s="31">
        <v>16</v>
      </c>
      <c r="L29" s="32">
        <f>J29*K29</f>
        <v>32</v>
      </c>
      <c r="M29" s="9"/>
      <c r="N29" s="38"/>
    </row>
    <row r="30" spans="1:14" x14ac:dyDescent="0.2">
      <c r="A30" s="203" t="s">
        <v>33</v>
      </c>
      <c r="B30" s="195"/>
      <c r="C30" s="195"/>
      <c r="D30" s="195"/>
      <c r="E30" s="195"/>
      <c r="F30" s="195"/>
      <c r="G30" s="195"/>
      <c r="H30" s="195"/>
      <c r="I30" s="195"/>
      <c r="J30" s="33">
        <f>(M37+M41+M45+M49+M53+M57+M61+M65+M69+M73+M77+M81+M85+M89+M93+M97+M101+M105+M109+M113+M117+M121+M125+M129+M133+M137+M141+M145+M149+M153+M157+M161+M165+M169+M173+M177+M181+M185+M189+M193+M197+M201+M205+M209+M213+M217+M221+M225+M229+M233+M237+M241+M245+M249+M253+M257+M261+M265+M269+M273+M277+M281+M285+M289+M293+M297+M301+M305+M309+M313+M317+M321+M325+M329+M333+M337+M341+M345+M349+M353+M357+M361+M365+M369+M373+M377+M381+M385+M389+M393+M397+M401+M405+M409+M413+M417+M421+M425+M429+M433)</f>
        <v>5</v>
      </c>
      <c r="K30" s="31">
        <v>1.3</v>
      </c>
      <c r="L30" s="32">
        <f>J30*K30</f>
        <v>6.5</v>
      </c>
      <c r="M30" s="25"/>
      <c r="N30" s="38"/>
    </row>
    <row r="31" spans="1:14" x14ac:dyDescent="0.2">
      <c r="A31" s="209" t="s">
        <v>37</v>
      </c>
      <c r="B31" s="210"/>
      <c r="C31" s="210"/>
      <c r="D31" s="210"/>
      <c r="E31" s="210"/>
      <c r="F31" s="210"/>
      <c r="G31" s="210"/>
      <c r="H31" s="210"/>
      <c r="I31" s="210"/>
      <c r="J31" s="34"/>
      <c r="K31" s="12"/>
      <c r="L31" s="39">
        <f>SUM(L29:L30)</f>
        <v>38.5</v>
      </c>
      <c r="M31" s="25"/>
    </row>
    <row r="32" spans="1:14" ht="13.5" customHeight="1" x14ac:dyDescent="0.2"/>
    <row r="33" spans="1:14" x14ac:dyDescent="0.2">
      <c r="A33" s="199" t="s">
        <v>13</v>
      </c>
      <c r="B33" s="198"/>
      <c r="C33" s="198"/>
      <c r="D33" s="198"/>
      <c r="E33" s="198"/>
      <c r="F33" s="198"/>
      <c r="G33" s="198"/>
      <c r="H33" s="198"/>
      <c r="I33" s="198"/>
      <c r="J33" s="198"/>
      <c r="K33" s="198"/>
      <c r="L33" s="198"/>
      <c r="M33" s="198"/>
    </row>
    <row r="34" spans="1:14" x14ac:dyDescent="0.2">
      <c r="A34" s="22">
        <v>1</v>
      </c>
      <c r="B34" s="4" t="s">
        <v>8</v>
      </c>
      <c r="C34" s="204" t="s">
        <v>17</v>
      </c>
      <c r="D34" s="204"/>
      <c r="E34" s="4" t="s">
        <v>9</v>
      </c>
      <c r="F34" s="204" t="s">
        <v>15</v>
      </c>
      <c r="G34" s="204"/>
      <c r="H34" s="4" t="s">
        <v>14</v>
      </c>
      <c r="I34" s="204" t="s">
        <v>16</v>
      </c>
      <c r="J34" s="204"/>
      <c r="K34" s="4" t="s">
        <v>18</v>
      </c>
      <c r="L34" s="204" t="s">
        <v>19</v>
      </c>
      <c r="M34" s="204"/>
    </row>
    <row r="35" spans="1:14" ht="13.5" thickBot="1" x14ac:dyDescent="0.25">
      <c r="A35" s="8"/>
      <c r="B35" s="4" t="s">
        <v>20</v>
      </c>
      <c r="C35" s="4"/>
      <c r="D35" s="44">
        <v>37301</v>
      </c>
      <c r="E35" s="4" t="s">
        <v>24</v>
      </c>
      <c r="F35" s="204" t="s">
        <v>21</v>
      </c>
      <c r="G35" s="183"/>
      <c r="H35" s="4" t="s">
        <v>25</v>
      </c>
      <c r="I35" s="43" t="s">
        <v>26</v>
      </c>
      <c r="J35" s="4" t="s">
        <v>27</v>
      </c>
      <c r="K35" s="4"/>
      <c r="L35" s="205" t="s">
        <v>28</v>
      </c>
      <c r="M35" s="206"/>
      <c r="N35" s="38"/>
    </row>
    <row r="36" spans="1:14" ht="13.5" thickBot="1" x14ac:dyDescent="0.25">
      <c r="A36" s="8"/>
      <c r="B36" s="6" t="s">
        <v>30</v>
      </c>
      <c r="C36" s="4"/>
      <c r="D36" s="5"/>
      <c r="E36" s="4"/>
      <c r="F36" s="7"/>
      <c r="G36" s="7"/>
      <c r="H36" s="14"/>
      <c r="I36" s="45">
        <v>2</v>
      </c>
      <c r="J36" s="15"/>
      <c r="K36" s="8"/>
      <c r="L36" s="9"/>
      <c r="M36" s="18"/>
    </row>
    <row r="37" spans="1:14" ht="13.5" thickBot="1" x14ac:dyDescent="0.25">
      <c r="A37" s="8"/>
      <c r="B37" s="6" t="s">
        <v>31</v>
      </c>
      <c r="C37" s="4"/>
      <c r="D37" s="5"/>
      <c r="E37" s="4"/>
      <c r="F37" s="7"/>
      <c r="G37" s="7"/>
      <c r="H37" s="4"/>
      <c r="I37" s="16"/>
      <c r="J37" s="4"/>
      <c r="K37" s="4"/>
      <c r="L37" s="17"/>
      <c r="M37" s="46">
        <v>5</v>
      </c>
      <c r="N37" s="38"/>
    </row>
    <row r="38" spans="1:14" x14ac:dyDescent="0.2">
      <c r="A38" s="23">
        <v>2</v>
      </c>
      <c r="B38" s="10" t="s">
        <v>8</v>
      </c>
      <c r="C38" s="207"/>
      <c r="D38" s="207"/>
      <c r="E38" s="10" t="s">
        <v>9</v>
      </c>
      <c r="F38" s="207"/>
      <c r="G38" s="207"/>
      <c r="H38" s="10" t="s">
        <v>14</v>
      </c>
      <c r="I38" s="207"/>
      <c r="J38" s="207"/>
      <c r="K38" s="10" t="s">
        <v>18</v>
      </c>
      <c r="L38" s="207"/>
      <c r="M38" s="208"/>
    </row>
    <row r="39" spans="1:14" ht="13.5" thickBot="1" x14ac:dyDescent="0.25">
      <c r="A39" s="8"/>
      <c r="B39" s="10" t="s">
        <v>20</v>
      </c>
      <c r="C39" s="10"/>
      <c r="D39" s="47"/>
      <c r="E39" s="10" t="s">
        <v>24</v>
      </c>
      <c r="F39" s="207"/>
      <c r="G39" s="207"/>
      <c r="H39" s="10" t="s">
        <v>25</v>
      </c>
      <c r="I39" s="48"/>
      <c r="J39" s="10" t="s">
        <v>27</v>
      </c>
      <c r="K39" s="10"/>
      <c r="L39" s="211"/>
      <c r="M39" s="211"/>
    </row>
    <row r="40" spans="1:14" ht="13.5" thickBot="1" x14ac:dyDescent="0.25">
      <c r="A40" s="8"/>
      <c r="B40" s="12" t="s">
        <v>30</v>
      </c>
      <c r="C40" s="10"/>
      <c r="D40" s="11"/>
      <c r="E40" s="10"/>
      <c r="F40" s="13"/>
      <c r="G40" s="13"/>
      <c r="H40" s="19"/>
      <c r="I40" s="49"/>
      <c r="J40" s="15"/>
      <c r="K40" s="8"/>
      <c r="L40" s="9"/>
      <c r="M40" s="18"/>
    </row>
    <row r="41" spans="1:14" ht="13.5" thickBot="1" x14ac:dyDescent="0.25">
      <c r="A41" s="8"/>
      <c r="B41" s="12" t="s">
        <v>31</v>
      </c>
      <c r="C41" s="10"/>
      <c r="D41" s="11"/>
      <c r="E41" s="10"/>
      <c r="F41" s="13"/>
      <c r="G41" s="13"/>
      <c r="H41" s="10"/>
      <c r="I41" s="20"/>
      <c r="J41" s="10"/>
      <c r="K41" s="10"/>
      <c r="L41" s="21"/>
      <c r="M41" s="50"/>
    </row>
    <row r="42" spans="1:14" x14ac:dyDescent="0.2">
      <c r="A42" s="22">
        <v>3</v>
      </c>
      <c r="B42" s="4" t="s">
        <v>8</v>
      </c>
      <c r="C42" s="204"/>
      <c r="D42" s="204"/>
      <c r="E42" s="4" t="s">
        <v>9</v>
      </c>
      <c r="F42" s="204"/>
      <c r="G42" s="204"/>
      <c r="H42" s="4" t="s">
        <v>14</v>
      </c>
      <c r="I42" s="204"/>
      <c r="J42" s="204"/>
      <c r="K42" s="4" t="s">
        <v>18</v>
      </c>
      <c r="L42" s="204"/>
      <c r="M42" s="204"/>
    </row>
    <row r="43" spans="1:14" ht="13.5" thickBot="1" x14ac:dyDescent="0.25">
      <c r="A43" s="8"/>
      <c r="B43" s="4" t="s">
        <v>20</v>
      </c>
      <c r="C43" s="4"/>
      <c r="D43" s="44"/>
      <c r="E43" s="4" t="s">
        <v>24</v>
      </c>
      <c r="F43" s="204"/>
      <c r="G43" s="183"/>
      <c r="H43" s="4" t="s">
        <v>25</v>
      </c>
      <c r="I43" s="43"/>
      <c r="J43" s="4" t="s">
        <v>27</v>
      </c>
      <c r="K43" s="4"/>
      <c r="L43" s="205"/>
      <c r="M43" s="206"/>
    </row>
    <row r="44" spans="1:14" ht="13.5" thickBot="1" x14ac:dyDescent="0.25">
      <c r="A44" s="8"/>
      <c r="B44" s="6" t="s">
        <v>30</v>
      </c>
      <c r="C44" s="4"/>
      <c r="D44" s="5"/>
      <c r="E44" s="4"/>
      <c r="F44" s="7"/>
      <c r="G44" s="7"/>
      <c r="H44" s="14"/>
      <c r="I44" s="45"/>
      <c r="J44" s="15"/>
      <c r="K44" s="8"/>
      <c r="L44" s="9"/>
      <c r="M44" s="18"/>
    </row>
    <row r="45" spans="1:14" ht="13.5" thickBot="1" x14ac:dyDescent="0.25">
      <c r="A45" s="8"/>
      <c r="B45" s="6" t="s">
        <v>31</v>
      </c>
      <c r="C45" s="4"/>
      <c r="D45" s="5"/>
      <c r="E45" s="4"/>
      <c r="F45" s="7"/>
      <c r="G45" s="7"/>
      <c r="H45" s="4"/>
      <c r="I45" s="16"/>
      <c r="J45" s="4"/>
      <c r="K45" s="4"/>
      <c r="L45" s="17"/>
      <c r="M45" s="46"/>
    </row>
    <row r="46" spans="1:14" x14ac:dyDescent="0.2">
      <c r="A46" s="23">
        <v>4</v>
      </c>
      <c r="B46" s="10" t="s">
        <v>8</v>
      </c>
      <c r="C46" s="207"/>
      <c r="D46" s="207"/>
      <c r="E46" s="10" t="s">
        <v>9</v>
      </c>
      <c r="F46" s="207"/>
      <c r="G46" s="207"/>
      <c r="H46" s="10" t="s">
        <v>14</v>
      </c>
      <c r="I46" s="207"/>
      <c r="J46" s="207"/>
      <c r="K46" s="10" t="s">
        <v>18</v>
      </c>
      <c r="L46" s="207"/>
      <c r="M46" s="208"/>
    </row>
    <row r="47" spans="1:14" ht="13.5" thickBot="1" x14ac:dyDescent="0.25">
      <c r="A47" s="8"/>
      <c r="B47" s="10" t="s">
        <v>20</v>
      </c>
      <c r="C47" s="10"/>
      <c r="D47" s="47"/>
      <c r="E47" s="10" t="s">
        <v>24</v>
      </c>
      <c r="F47" s="207"/>
      <c r="G47" s="207"/>
      <c r="H47" s="10" t="s">
        <v>25</v>
      </c>
      <c r="I47" s="48"/>
      <c r="J47" s="10" t="s">
        <v>27</v>
      </c>
      <c r="K47" s="10"/>
      <c r="L47" s="211"/>
      <c r="M47" s="211"/>
    </row>
    <row r="48" spans="1:14" ht="13.5" thickBot="1" x14ac:dyDescent="0.25">
      <c r="A48" s="8"/>
      <c r="B48" s="12" t="s">
        <v>30</v>
      </c>
      <c r="C48" s="10"/>
      <c r="D48" s="11"/>
      <c r="E48" s="10"/>
      <c r="F48" s="36"/>
      <c r="G48" s="36"/>
      <c r="H48" s="19"/>
      <c r="I48" s="49"/>
      <c r="J48" s="15"/>
      <c r="K48" s="8"/>
      <c r="L48" s="9"/>
      <c r="M48" s="18"/>
    </row>
    <row r="49" spans="1:13" ht="13.5" thickBot="1" x14ac:dyDescent="0.25">
      <c r="A49" s="8"/>
      <c r="B49" s="12" t="s">
        <v>31</v>
      </c>
      <c r="C49" s="10"/>
      <c r="D49" s="11"/>
      <c r="E49" s="10"/>
      <c r="F49" s="36"/>
      <c r="G49" s="36"/>
      <c r="H49" s="10"/>
      <c r="I49" s="20"/>
      <c r="J49" s="10"/>
      <c r="K49" s="10"/>
      <c r="L49" s="21"/>
      <c r="M49" s="50"/>
    </row>
    <row r="50" spans="1:13" x14ac:dyDescent="0.2">
      <c r="A50" s="22">
        <v>5</v>
      </c>
      <c r="B50" s="4" t="s">
        <v>8</v>
      </c>
      <c r="C50" s="204"/>
      <c r="D50" s="204"/>
      <c r="E50" s="4" t="s">
        <v>9</v>
      </c>
      <c r="F50" s="204"/>
      <c r="G50" s="204"/>
      <c r="H50" s="4" t="s">
        <v>14</v>
      </c>
      <c r="I50" s="204"/>
      <c r="J50" s="204"/>
      <c r="K50" s="4" t="s">
        <v>18</v>
      </c>
      <c r="L50" s="204"/>
      <c r="M50" s="204"/>
    </row>
    <row r="51" spans="1:13" ht="13.5" thickBot="1" x14ac:dyDescent="0.25">
      <c r="A51" s="8"/>
      <c r="B51" s="4" t="s">
        <v>20</v>
      </c>
      <c r="C51" s="4"/>
      <c r="D51" s="44"/>
      <c r="E51" s="4" t="s">
        <v>24</v>
      </c>
      <c r="F51" s="204"/>
      <c r="G51" s="183"/>
      <c r="H51" s="4" t="s">
        <v>25</v>
      </c>
      <c r="I51" s="43"/>
      <c r="J51" s="4" t="s">
        <v>27</v>
      </c>
      <c r="K51" s="4"/>
      <c r="L51" s="205"/>
      <c r="M51" s="206"/>
    </row>
    <row r="52" spans="1:13" ht="13.5" thickBot="1" x14ac:dyDescent="0.25">
      <c r="A52" s="8"/>
      <c r="B52" s="6" t="s">
        <v>30</v>
      </c>
      <c r="C52" s="4"/>
      <c r="D52" s="5"/>
      <c r="E52" s="4"/>
      <c r="F52" s="37"/>
      <c r="G52" s="37"/>
      <c r="H52" s="14"/>
      <c r="I52" s="45"/>
      <c r="J52" s="15"/>
      <c r="K52" s="8"/>
      <c r="L52" s="9"/>
      <c r="M52" s="18"/>
    </row>
    <row r="53" spans="1:13" ht="13.5" thickBot="1" x14ac:dyDescent="0.25">
      <c r="A53" s="8"/>
      <c r="B53" s="6" t="s">
        <v>31</v>
      </c>
      <c r="C53" s="4"/>
      <c r="D53" s="5"/>
      <c r="E53" s="4"/>
      <c r="F53" s="37"/>
      <c r="G53" s="37"/>
      <c r="H53" s="4"/>
      <c r="I53" s="16"/>
      <c r="J53" s="4"/>
      <c r="K53" s="4"/>
      <c r="L53" s="17"/>
      <c r="M53" s="46"/>
    </row>
    <row r="54" spans="1:13" x14ac:dyDescent="0.2">
      <c r="A54" s="23">
        <v>6</v>
      </c>
      <c r="B54" s="10" t="s">
        <v>8</v>
      </c>
      <c r="C54" s="207"/>
      <c r="D54" s="207"/>
      <c r="E54" s="10" t="s">
        <v>9</v>
      </c>
      <c r="F54" s="207"/>
      <c r="G54" s="207"/>
      <c r="H54" s="10" t="s">
        <v>14</v>
      </c>
      <c r="I54" s="207"/>
      <c r="J54" s="207"/>
      <c r="K54" s="10" t="s">
        <v>18</v>
      </c>
      <c r="L54" s="207"/>
      <c r="M54" s="208"/>
    </row>
    <row r="55" spans="1:13" ht="13.5" thickBot="1" x14ac:dyDescent="0.25">
      <c r="A55" s="8"/>
      <c r="B55" s="10" t="s">
        <v>20</v>
      </c>
      <c r="C55" s="10"/>
      <c r="D55" s="47"/>
      <c r="E55" s="10" t="s">
        <v>24</v>
      </c>
      <c r="F55" s="207"/>
      <c r="G55" s="207"/>
      <c r="H55" s="10" t="s">
        <v>25</v>
      </c>
      <c r="I55" s="48"/>
      <c r="J55" s="10" t="s">
        <v>27</v>
      </c>
      <c r="K55" s="10"/>
      <c r="L55" s="211"/>
      <c r="M55" s="211"/>
    </row>
    <row r="56" spans="1:13" ht="13.5" thickBot="1" x14ac:dyDescent="0.25">
      <c r="A56" s="8"/>
      <c r="B56" s="12" t="s">
        <v>30</v>
      </c>
      <c r="C56" s="10"/>
      <c r="D56" s="11"/>
      <c r="E56" s="10"/>
      <c r="F56" s="36"/>
      <c r="G56" s="36"/>
      <c r="H56" s="19"/>
      <c r="I56" s="49"/>
      <c r="J56" s="15"/>
      <c r="K56" s="8"/>
      <c r="L56" s="9"/>
      <c r="M56" s="18"/>
    </row>
    <row r="57" spans="1:13" ht="13.5" thickBot="1" x14ac:dyDescent="0.25">
      <c r="A57" s="8"/>
      <c r="B57" s="12" t="s">
        <v>31</v>
      </c>
      <c r="C57" s="10"/>
      <c r="D57" s="11"/>
      <c r="E57" s="10"/>
      <c r="F57" s="36"/>
      <c r="G57" s="36"/>
      <c r="H57" s="10"/>
      <c r="I57" s="20"/>
      <c r="J57" s="10"/>
      <c r="K57" s="10"/>
      <c r="L57" s="21"/>
      <c r="M57" s="50"/>
    </row>
    <row r="58" spans="1:13" x14ac:dyDescent="0.2">
      <c r="A58" s="22">
        <v>7</v>
      </c>
      <c r="B58" s="4" t="s">
        <v>8</v>
      </c>
      <c r="C58" s="204"/>
      <c r="D58" s="204"/>
      <c r="E58" s="4" t="s">
        <v>9</v>
      </c>
      <c r="F58" s="204"/>
      <c r="G58" s="204"/>
      <c r="H58" s="4" t="s">
        <v>14</v>
      </c>
      <c r="I58" s="204"/>
      <c r="J58" s="204"/>
      <c r="K58" s="4" t="s">
        <v>18</v>
      </c>
      <c r="L58" s="204"/>
      <c r="M58" s="204"/>
    </row>
    <row r="59" spans="1:13" ht="13.5" thickBot="1" x14ac:dyDescent="0.25">
      <c r="A59" s="8"/>
      <c r="B59" s="4" t="s">
        <v>20</v>
      </c>
      <c r="C59" s="4"/>
      <c r="D59" s="44"/>
      <c r="E59" s="4" t="s">
        <v>24</v>
      </c>
      <c r="F59" s="204"/>
      <c r="G59" s="183"/>
      <c r="H59" s="4" t="s">
        <v>25</v>
      </c>
      <c r="I59" s="43"/>
      <c r="J59" s="4" t="s">
        <v>27</v>
      </c>
      <c r="K59" s="4"/>
      <c r="L59" s="205"/>
      <c r="M59" s="206"/>
    </row>
    <row r="60" spans="1:13" ht="13.5" thickBot="1" x14ac:dyDescent="0.25">
      <c r="A60" s="8"/>
      <c r="B60" s="6" t="s">
        <v>30</v>
      </c>
      <c r="C60" s="4"/>
      <c r="D60" s="5"/>
      <c r="E60" s="4"/>
      <c r="F60" s="37"/>
      <c r="G60" s="37"/>
      <c r="H60" s="14"/>
      <c r="I60" s="45"/>
      <c r="J60" s="15"/>
      <c r="K60" s="8"/>
      <c r="L60" s="9"/>
      <c r="M60" s="18"/>
    </row>
    <row r="61" spans="1:13" ht="13.5" thickBot="1" x14ac:dyDescent="0.25">
      <c r="A61" s="8"/>
      <c r="B61" s="6" t="s">
        <v>31</v>
      </c>
      <c r="C61" s="4"/>
      <c r="D61" s="5"/>
      <c r="E61" s="4"/>
      <c r="F61" s="37"/>
      <c r="G61" s="37"/>
      <c r="H61" s="4"/>
      <c r="I61" s="16"/>
      <c r="J61" s="4"/>
      <c r="K61" s="4"/>
      <c r="L61" s="17"/>
      <c r="M61" s="46"/>
    </row>
    <row r="62" spans="1:13" x14ac:dyDescent="0.2">
      <c r="A62" s="23">
        <v>8</v>
      </c>
      <c r="B62" s="10" t="s">
        <v>8</v>
      </c>
      <c r="C62" s="207"/>
      <c r="D62" s="207"/>
      <c r="E62" s="10" t="s">
        <v>9</v>
      </c>
      <c r="F62" s="207"/>
      <c r="G62" s="207"/>
      <c r="H62" s="10" t="s">
        <v>14</v>
      </c>
      <c r="I62" s="207"/>
      <c r="J62" s="207"/>
      <c r="K62" s="10" t="s">
        <v>18</v>
      </c>
      <c r="L62" s="207"/>
      <c r="M62" s="208"/>
    </row>
    <row r="63" spans="1:13" ht="13.5" thickBot="1" x14ac:dyDescent="0.25">
      <c r="A63" s="8"/>
      <c r="B63" s="10" t="s">
        <v>20</v>
      </c>
      <c r="C63" s="10"/>
      <c r="D63" s="47"/>
      <c r="E63" s="10" t="s">
        <v>24</v>
      </c>
      <c r="F63" s="207"/>
      <c r="G63" s="207"/>
      <c r="H63" s="10" t="s">
        <v>25</v>
      </c>
      <c r="I63" s="48"/>
      <c r="J63" s="10" t="s">
        <v>27</v>
      </c>
      <c r="K63" s="10"/>
      <c r="L63" s="211"/>
      <c r="M63" s="211"/>
    </row>
    <row r="64" spans="1:13" ht="13.5" thickBot="1" x14ac:dyDescent="0.25">
      <c r="A64" s="8"/>
      <c r="B64" s="12" t="s">
        <v>30</v>
      </c>
      <c r="C64" s="10"/>
      <c r="D64" s="11"/>
      <c r="E64" s="10"/>
      <c r="F64" s="36"/>
      <c r="G64" s="36"/>
      <c r="H64" s="19"/>
      <c r="I64" s="49"/>
      <c r="J64" s="15"/>
      <c r="K64" s="8"/>
      <c r="L64" s="9"/>
      <c r="M64" s="18"/>
    </row>
    <row r="65" spans="1:13" ht="13.5" thickBot="1" x14ac:dyDescent="0.25">
      <c r="A65" s="8"/>
      <c r="B65" s="12" t="s">
        <v>31</v>
      </c>
      <c r="C65" s="10"/>
      <c r="D65" s="11"/>
      <c r="E65" s="10"/>
      <c r="F65" s="36"/>
      <c r="G65" s="36"/>
      <c r="H65" s="10"/>
      <c r="I65" s="20"/>
      <c r="J65" s="10"/>
      <c r="K65" s="10"/>
      <c r="L65" s="21"/>
      <c r="M65" s="50"/>
    </row>
    <row r="66" spans="1:13" x14ac:dyDescent="0.2">
      <c r="A66" s="22">
        <v>9</v>
      </c>
      <c r="B66" s="4" t="s">
        <v>8</v>
      </c>
      <c r="C66" s="204"/>
      <c r="D66" s="204"/>
      <c r="E66" s="4" t="s">
        <v>9</v>
      </c>
      <c r="F66" s="204"/>
      <c r="G66" s="204"/>
      <c r="H66" s="4" t="s">
        <v>14</v>
      </c>
      <c r="I66" s="204"/>
      <c r="J66" s="204"/>
      <c r="K66" s="4" t="s">
        <v>18</v>
      </c>
      <c r="L66" s="204"/>
      <c r="M66" s="204"/>
    </row>
    <row r="67" spans="1:13" ht="13.5" thickBot="1" x14ac:dyDescent="0.25">
      <c r="A67" s="8"/>
      <c r="B67" s="4" t="s">
        <v>20</v>
      </c>
      <c r="C67" s="4"/>
      <c r="D67" s="44"/>
      <c r="E67" s="4" t="s">
        <v>24</v>
      </c>
      <c r="F67" s="204"/>
      <c r="G67" s="183"/>
      <c r="H67" s="4" t="s">
        <v>25</v>
      </c>
      <c r="I67" s="43"/>
      <c r="J67" s="4" t="s">
        <v>27</v>
      </c>
      <c r="K67" s="4"/>
      <c r="L67" s="205"/>
      <c r="M67" s="206"/>
    </row>
    <row r="68" spans="1:13" ht="13.5" thickBot="1" x14ac:dyDescent="0.25">
      <c r="A68" s="8"/>
      <c r="B68" s="6" t="s">
        <v>30</v>
      </c>
      <c r="C68" s="4"/>
      <c r="D68" s="5"/>
      <c r="E68" s="4"/>
      <c r="F68" s="37"/>
      <c r="G68" s="37"/>
      <c r="H68" s="14"/>
      <c r="I68" s="45"/>
      <c r="J68" s="15"/>
      <c r="K68" s="8"/>
      <c r="L68" s="9"/>
      <c r="M68" s="18"/>
    </row>
    <row r="69" spans="1:13" ht="13.5" thickBot="1" x14ac:dyDescent="0.25">
      <c r="A69" s="8"/>
      <c r="B69" s="6" t="s">
        <v>31</v>
      </c>
      <c r="C69" s="4"/>
      <c r="D69" s="5"/>
      <c r="E69" s="4"/>
      <c r="F69" s="37"/>
      <c r="G69" s="37"/>
      <c r="H69" s="4"/>
      <c r="I69" s="16"/>
      <c r="J69" s="4"/>
      <c r="K69" s="4"/>
      <c r="L69" s="17"/>
      <c r="M69" s="46"/>
    </row>
    <row r="70" spans="1:13" x14ac:dyDescent="0.2">
      <c r="A70" s="23">
        <v>10</v>
      </c>
      <c r="B70" s="10" t="s">
        <v>8</v>
      </c>
      <c r="C70" s="207"/>
      <c r="D70" s="207"/>
      <c r="E70" s="10" t="s">
        <v>9</v>
      </c>
      <c r="F70" s="207"/>
      <c r="G70" s="207"/>
      <c r="H70" s="10" t="s">
        <v>14</v>
      </c>
      <c r="I70" s="207"/>
      <c r="J70" s="207"/>
      <c r="K70" s="10" t="s">
        <v>18</v>
      </c>
      <c r="L70" s="207"/>
      <c r="M70" s="208"/>
    </row>
    <row r="71" spans="1:13" ht="13.5" thickBot="1" x14ac:dyDescent="0.25">
      <c r="A71" s="8"/>
      <c r="B71" s="10" t="s">
        <v>20</v>
      </c>
      <c r="C71" s="10"/>
      <c r="D71" s="47"/>
      <c r="E71" s="10" t="s">
        <v>24</v>
      </c>
      <c r="F71" s="207"/>
      <c r="G71" s="207"/>
      <c r="H71" s="10" t="s">
        <v>25</v>
      </c>
      <c r="I71" s="48"/>
      <c r="J71" s="10" t="s">
        <v>27</v>
      </c>
      <c r="K71" s="10"/>
      <c r="L71" s="211"/>
      <c r="M71" s="211"/>
    </row>
    <row r="72" spans="1:13" ht="13.5" thickBot="1" x14ac:dyDescent="0.25">
      <c r="A72" s="8"/>
      <c r="B72" s="12" t="s">
        <v>30</v>
      </c>
      <c r="C72" s="10"/>
      <c r="D72" s="11"/>
      <c r="E72" s="10"/>
      <c r="F72" s="36"/>
      <c r="G72" s="36"/>
      <c r="H72" s="19"/>
      <c r="I72" s="49"/>
      <c r="J72" s="15"/>
      <c r="K72" s="8"/>
      <c r="L72" s="9"/>
      <c r="M72" s="18"/>
    </row>
    <row r="73" spans="1:13" ht="13.5" thickBot="1" x14ac:dyDescent="0.25">
      <c r="A73" s="8"/>
      <c r="B73" s="12" t="s">
        <v>31</v>
      </c>
      <c r="C73" s="10"/>
      <c r="D73" s="11"/>
      <c r="E73" s="10"/>
      <c r="F73" s="36"/>
      <c r="G73" s="36"/>
      <c r="H73" s="10"/>
      <c r="I73" s="20"/>
      <c r="J73" s="10"/>
      <c r="K73" s="10"/>
      <c r="L73" s="21"/>
      <c r="M73" s="50"/>
    </row>
    <row r="74" spans="1:13" x14ac:dyDescent="0.2">
      <c r="A74" s="22">
        <v>11</v>
      </c>
      <c r="B74" s="4" t="s">
        <v>8</v>
      </c>
      <c r="C74" s="204"/>
      <c r="D74" s="204"/>
      <c r="E74" s="4" t="s">
        <v>9</v>
      </c>
      <c r="F74" s="204"/>
      <c r="G74" s="204"/>
      <c r="H74" s="4" t="s">
        <v>14</v>
      </c>
      <c r="I74" s="204"/>
      <c r="J74" s="204"/>
      <c r="K74" s="4" t="s">
        <v>18</v>
      </c>
      <c r="L74" s="204"/>
      <c r="M74" s="204"/>
    </row>
    <row r="75" spans="1:13" ht="13.5" thickBot="1" x14ac:dyDescent="0.25">
      <c r="A75" s="8"/>
      <c r="B75" s="4" t="s">
        <v>20</v>
      </c>
      <c r="C75" s="4"/>
      <c r="D75" s="44"/>
      <c r="E75" s="4" t="s">
        <v>24</v>
      </c>
      <c r="F75" s="204"/>
      <c r="G75" s="183"/>
      <c r="H75" s="4" t="s">
        <v>25</v>
      </c>
      <c r="I75" s="43"/>
      <c r="J75" s="4" t="s">
        <v>27</v>
      </c>
      <c r="K75" s="4"/>
      <c r="L75" s="205"/>
      <c r="M75" s="206"/>
    </row>
    <row r="76" spans="1:13" ht="13.5" thickBot="1" x14ac:dyDescent="0.25">
      <c r="A76" s="8"/>
      <c r="B76" s="6" t="s">
        <v>30</v>
      </c>
      <c r="C76" s="4"/>
      <c r="D76" s="5"/>
      <c r="E76" s="4"/>
      <c r="F76" s="37"/>
      <c r="G76" s="37"/>
      <c r="H76" s="14"/>
      <c r="I76" s="45"/>
      <c r="J76" s="15"/>
      <c r="K76" s="8"/>
      <c r="L76" s="9"/>
      <c r="M76" s="18"/>
    </row>
    <row r="77" spans="1:13" ht="13.5" thickBot="1" x14ac:dyDescent="0.25">
      <c r="A77" s="8"/>
      <c r="B77" s="6" t="s">
        <v>31</v>
      </c>
      <c r="C77" s="4"/>
      <c r="D77" s="5"/>
      <c r="E77" s="4"/>
      <c r="F77" s="37"/>
      <c r="G77" s="37"/>
      <c r="H77" s="4"/>
      <c r="I77" s="16"/>
      <c r="J77" s="4"/>
      <c r="K77" s="4"/>
      <c r="L77" s="17"/>
      <c r="M77" s="46"/>
    </row>
    <row r="78" spans="1:13" x14ac:dyDescent="0.2">
      <c r="A78" s="23">
        <v>12</v>
      </c>
      <c r="B78" s="10" t="s">
        <v>8</v>
      </c>
      <c r="C78" s="207"/>
      <c r="D78" s="207"/>
      <c r="E78" s="10" t="s">
        <v>9</v>
      </c>
      <c r="F78" s="207"/>
      <c r="G78" s="207"/>
      <c r="H78" s="10" t="s">
        <v>14</v>
      </c>
      <c r="I78" s="207"/>
      <c r="J78" s="207"/>
      <c r="K78" s="10" t="s">
        <v>18</v>
      </c>
      <c r="L78" s="207"/>
      <c r="M78" s="208"/>
    </row>
    <row r="79" spans="1:13" ht="13.5" thickBot="1" x14ac:dyDescent="0.25">
      <c r="A79" s="8"/>
      <c r="B79" s="10" t="s">
        <v>20</v>
      </c>
      <c r="C79" s="10"/>
      <c r="D79" s="47"/>
      <c r="E79" s="10" t="s">
        <v>24</v>
      </c>
      <c r="F79" s="207"/>
      <c r="G79" s="207"/>
      <c r="H79" s="10" t="s">
        <v>25</v>
      </c>
      <c r="I79" s="48"/>
      <c r="J79" s="10" t="s">
        <v>27</v>
      </c>
      <c r="K79" s="10"/>
      <c r="L79" s="211"/>
      <c r="M79" s="211"/>
    </row>
    <row r="80" spans="1:13" ht="13.5" thickBot="1" x14ac:dyDescent="0.25">
      <c r="A80" s="8"/>
      <c r="B80" s="12" t="s">
        <v>30</v>
      </c>
      <c r="C80" s="10"/>
      <c r="D80" s="11"/>
      <c r="E80" s="10"/>
      <c r="F80" s="36"/>
      <c r="G80" s="36"/>
      <c r="H80" s="19"/>
      <c r="I80" s="49"/>
      <c r="J80" s="15"/>
      <c r="K80" s="8"/>
      <c r="L80" s="9"/>
      <c r="M80" s="18"/>
    </row>
    <row r="81" spans="1:13" ht="13.5" thickBot="1" x14ac:dyDescent="0.25">
      <c r="A81" s="8"/>
      <c r="B81" s="12" t="s">
        <v>31</v>
      </c>
      <c r="C81" s="10"/>
      <c r="D81" s="11"/>
      <c r="E81" s="10"/>
      <c r="F81" s="36"/>
      <c r="G81" s="36"/>
      <c r="H81" s="10"/>
      <c r="I81" s="20"/>
      <c r="J81" s="10"/>
      <c r="K81" s="10"/>
      <c r="L81" s="21"/>
      <c r="M81" s="50"/>
    </row>
    <row r="82" spans="1:13" x14ac:dyDescent="0.2">
      <c r="A82" s="22">
        <v>13</v>
      </c>
      <c r="B82" s="4" t="s">
        <v>8</v>
      </c>
      <c r="C82" s="204"/>
      <c r="D82" s="204"/>
      <c r="E82" s="4" t="s">
        <v>9</v>
      </c>
      <c r="F82" s="204"/>
      <c r="G82" s="204"/>
      <c r="H82" s="4" t="s">
        <v>14</v>
      </c>
      <c r="I82" s="204"/>
      <c r="J82" s="204"/>
      <c r="K82" s="4" t="s">
        <v>18</v>
      </c>
      <c r="L82" s="204"/>
      <c r="M82" s="204"/>
    </row>
    <row r="83" spans="1:13" ht="13.5" thickBot="1" x14ac:dyDescent="0.25">
      <c r="A83" s="8"/>
      <c r="B83" s="4" t="s">
        <v>20</v>
      </c>
      <c r="C83" s="4"/>
      <c r="D83" s="44"/>
      <c r="E83" s="4" t="s">
        <v>24</v>
      </c>
      <c r="F83" s="204"/>
      <c r="G83" s="183"/>
      <c r="H83" s="4" t="s">
        <v>25</v>
      </c>
      <c r="I83" s="43"/>
      <c r="J83" s="4" t="s">
        <v>27</v>
      </c>
      <c r="K83" s="4"/>
      <c r="L83" s="205"/>
      <c r="M83" s="206"/>
    </row>
    <row r="84" spans="1:13" ht="13.5" thickBot="1" x14ac:dyDescent="0.25">
      <c r="A84" s="8"/>
      <c r="B84" s="6" t="s">
        <v>30</v>
      </c>
      <c r="C84" s="4"/>
      <c r="D84" s="5"/>
      <c r="E84" s="4"/>
      <c r="F84" s="37"/>
      <c r="G84" s="37"/>
      <c r="H84" s="14"/>
      <c r="I84" s="45"/>
      <c r="J84" s="15"/>
      <c r="K84" s="8"/>
      <c r="L84" s="9"/>
      <c r="M84" s="18"/>
    </row>
    <row r="85" spans="1:13" ht="13.5" thickBot="1" x14ac:dyDescent="0.25">
      <c r="A85" s="8"/>
      <c r="B85" s="6" t="s">
        <v>31</v>
      </c>
      <c r="C85" s="4"/>
      <c r="D85" s="5"/>
      <c r="E85" s="4"/>
      <c r="F85" s="37"/>
      <c r="G85" s="37"/>
      <c r="H85" s="4"/>
      <c r="I85" s="16"/>
      <c r="J85" s="4"/>
      <c r="K85" s="4"/>
      <c r="L85" s="17"/>
      <c r="M85" s="46"/>
    </row>
    <row r="86" spans="1:13" x14ac:dyDescent="0.2">
      <c r="A86" s="23">
        <v>14</v>
      </c>
      <c r="B86" s="10" t="s">
        <v>8</v>
      </c>
      <c r="C86" s="207"/>
      <c r="D86" s="207"/>
      <c r="E86" s="10" t="s">
        <v>9</v>
      </c>
      <c r="F86" s="207"/>
      <c r="G86" s="207"/>
      <c r="H86" s="10" t="s">
        <v>14</v>
      </c>
      <c r="I86" s="207"/>
      <c r="J86" s="207"/>
      <c r="K86" s="10" t="s">
        <v>18</v>
      </c>
      <c r="L86" s="207"/>
      <c r="M86" s="208"/>
    </row>
    <row r="87" spans="1:13" ht="13.5" thickBot="1" x14ac:dyDescent="0.25">
      <c r="A87" s="8"/>
      <c r="B87" s="10" t="s">
        <v>20</v>
      </c>
      <c r="C87" s="10"/>
      <c r="D87" s="47"/>
      <c r="E87" s="10" t="s">
        <v>24</v>
      </c>
      <c r="F87" s="207"/>
      <c r="G87" s="207"/>
      <c r="H87" s="10" t="s">
        <v>25</v>
      </c>
      <c r="I87" s="48"/>
      <c r="J87" s="10" t="s">
        <v>27</v>
      </c>
      <c r="K87" s="10"/>
      <c r="L87" s="211"/>
      <c r="M87" s="211"/>
    </row>
    <row r="88" spans="1:13" ht="13.5" thickBot="1" x14ac:dyDescent="0.25">
      <c r="A88" s="8"/>
      <c r="B88" s="12" t="s">
        <v>30</v>
      </c>
      <c r="C88" s="10"/>
      <c r="D88" s="11"/>
      <c r="E88" s="10"/>
      <c r="F88" s="36"/>
      <c r="G88" s="36"/>
      <c r="H88" s="19"/>
      <c r="I88" s="49"/>
      <c r="J88" s="15"/>
      <c r="K88" s="8"/>
      <c r="L88" s="9"/>
      <c r="M88" s="18"/>
    </row>
    <row r="89" spans="1:13" ht="13.5" thickBot="1" x14ac:dyDescent="0.25">
      <c r="A89" s="8"/>
      <c r="B89" s="12" t="s">
        <v>31</v>
      </c>
      <c r="C89" s="10"/>
      <c r="D89" s="11"/>
      <c r="E89" s="10"/>
      <c r="F89" s="36"/>
      <c r="G89" s="36"/>
      <c r="H89" s="10"/>
      <c r="I89" s="20"/>
      <c r="J89" s="10"/>
      <c r="K89" s="10"/>
      <c r="L89" s="21"/>
      <c r="M89" s="50"/>
    </row>
    <row r="90" spans="1:13" x14ac:dyDescent="0.2">
      <c r="A90" s="22">
        <v>15</v>
      </c>
      <c r="B90" s="4" t="s">
        <v>8</v>
      </c>
      <c r="C90" s="204"/>
      <c r="D90" s="204"/>
      <c r="E90" s="4" t="s">
        <v>9</v>
      </c>
      <c r="F90" s="204"/>
      <c r="G90" s="204"/>
      <c r="H90" s="4" t="s">
        <v>14</v>
      </c>
      <c r="I90" s="204"/>
      <c r="J90" s="204"/>
      <c r="K90" s="4" t="s">
        <v>18</v>
      </c>
      <c r="L90" s="204"/>
      <c r="M90" s="204"/>
    </row>
    <row r="91" spans="1:13" ht="13.5" thickBot="1" x14ac:dyDescent="0.25">
      <c r="A91" s="8"/>
      <c r="B91" s="4" t="s">
        <v>20</v>
      </c>
      <c r="C91" s="4"/>
      <c r="D91" s="44"/>
      <c r="E91" s="4" t="s">
        <v>24</v>
      </c>
      <c r="F91" s="204"/>
      <c r="G91" s="183"/>
      <c r="H91" s="4" t="s">
        <v>25</v>
      </c>
      <c r="I91" s="43"/>
      <c r="J91" s="4" t="s">
        <v>27</v>
      </c>
      <c r="K91" s="4"/>
      <c r="L91" s="205"/>
      <c r="M91" s="206"/>
    </row>
    <row r="92" spans="1:13" ht="13.5" thickBot="1" x14ac:dyDescent="0.25">
      <c r="A92" s="8"/>
      <c r="B92" s="6" t="s">
        <v>30</v>
      </c>
      <c r="C92" s="4"/>
      <c r="D92" s="5"/>
      <c r="E92" s="4"/>
      <c r="F92" s="37"/>
      <c r="G92" s="37"/>
      <c r="H92" s="14"/>
      <c r="I92" s="45"/>
      <c r="J92" s="15"/>
      <c r="K92" s="8"/>
      <c r="L92" s="9"/>
      <c r="M92" s="18"/>
    </row>
    <row r="93" spans="1:13" ht="13.5" thickBot="1" x14ac:dyDescent="0.25">
      <c r="A93" s="8"/>
      <c r="B93" s="6" t="s">
        <v>31</v>
      </c>
      <c r="C93" s="4"/>
      <c r="D93" s="5"/>
      <c r="E93" s="4"/>
      <c r="F93" s="37"/>
      <c r="G93" s="37"/>
      <c r="H93" s="4"/>
      <c r="I93" s="16"/>
      <c r="J93" s="4"/>
      <c r="K93" s="4"/>
      <c r="L93" s="17"/>
      <c r="M93" s="46"/>
    </row>
    <row r="94" spans="1:13" x14ac:dyDescent="0.2">
      <c r="A94" s="23">
        <v>16</v>
      </c>
      <c r="B94" s="10" t="s">
        <v>8</v>
      </c>
      <c r="C94" s="207"/>
      <c r="D94" s="207"/>
      <c r="E94" s="10" t="s">
        <v>9</v>
      </c>
      <c r="F94" s="207"/>
      <c r="G94" s="207"/>
      <c r="H94" s="10" t="s">
        <v>14</v>
      </c>
      <c r="I94" s="207"/>
      <c r="J94" s="207"/>
      <c r="K94" s="10" t="s">
        <v>18</v>
      </c>
      <c r="L94" s="207"/>
      <c r="M94" s="208"/>
    </row>
    <row r="95" spans="1:13" ht="13.5" thickBot="1" x14ac:dyDescent="0.25">
      <c r="A95" s="8"/>
      <c r="B95" s="10" t="s">
        <v>20</v>
      </c>
      <c r="C95" s="10"/>
      <c r="D95" s="47"/>
      <c r="E95" s="10" t="s">
        <v>24</v>
      </c>
      <c r="F95" s="207"/>
      <c r="G95" s="207"/>
      <c r="H95" s="10" t="s">
        <v>25</v>
      </c>
      <c r="I95" s="48"/>
      <c r="J95" s="10" t="s">
        <v>27</v>
      </c>
      <c r="K95" s="10"/>
      <c r="L95" s="211"/>
      <c r="M95" s="211"/>
    </row>
    <row r="96" spans="1:13" ht="13.5" thickBot="1" x14ac:dyDescent="0.25">
      <c r="A96" s="8"/>
      <c r="B96" s="12" t="s">
        <v>30</v>
      </c>
      <c r="C96" s="10"/>
      <c r="D96" s="11"/>
      <c r="E96" s="10"/>
      <c r="F96" s="36"/>
      <c r="G96" s="36"/>
      <c r="H96" s="19"/>
      <c r="I96" s="49"/>
      <c r="J96" s="15"/>
      <c r="K96" s="8"/>
      <c r="L96" s="9"/>
      <c r="M96" s="18"/>
    </row>
    <row r="97" spans="1:13" ht="13.5" thickBot="1" x14ac:dyDescent="0.25">
      <c r="A97" s="8"/>
      <c r="B97" s="12" t="s">
        <v>31</v>
      </c>
      <c r="C97" s="10"/>
      <c r="D97" s="11"/>
      <c r="E97" s="10"/>
      <c r="F97" s="36"/>
      <c r="G97" s="36"/>
      <c r="H97" s="10"/>
      <c r="I97" s="20"/>
      <c r="J97" s="10"/>
      <c r="K97" s="10"/>
      <c r="L97" s="21"/>
      <c r="M97" s="50"/>
    </row>
    <row r="98" spans="1:13" x14ac:dyDescent="0.2">
      <c r="A98" s="22">
        <v>17</v>
      </c>
      <c r="B98" s="4" t="s">
        <v>8</v>
      </c>
      <c r="C98" s="204"/>
      <c r="D98" s="204"/>
      <c r="E98" s="4" t="s">
        <v>9</v>
      </c>
      <c r="F98" s="204"/>
      <c r="G98" s="204"/>
      <c r="H98" s="4" t="s">
        <v>14</v>
      </c>
      <c r="I98" s="204"/>
      <c r="J98" s="204"/>
      <c r="K98" s="4" t="s">
        <v>18</v>
      </c>
      <c r="L98" s="204"/>
      <c r="M98" s="204"/>
    </row>
    <row r="99" spans="1:13" ht="13.5" thickBot="1" x14ac:dyDescent="0.25">
      <c r="A99" s="8"/>
      <c r="B99" s="4" t="s">
        <v>20</v>
      </c>
      <c r="C99" s="4"/>
      <c r="D99" s="44"/>
      <c r="E99" s="4" t="s">
        <v>24</v>
      </c>
      <c r="F99" s="204"/>
      <c r="G99" s="183"/>
      <c r="H99" s="4" t="s">
        <v>25</v>
      </c>
      <c r="I99" s="43"/>
      <c r="J99" s="4" t="s">
        <v>27</v>
      </c>
      <c r="K99" s="4"/>
      <c r="L99" s="205"/>
      <c r="M99" s="206"/>
    </row>
    <row r="100" spans="1:13" ht="13.5" thickBot="1" x14ac:dyDescent="0.25">
      <c r="A100" s="8"/>
      <c r="B100" s="6" t="s">
        <v>30</v>
      </c>
      <c r="C100" s="4"/>
      <c r="D100" s="5"/>
      <c r="E100" s="4"/>
      <c r="F100" s="37"/>
      <c r="G100" s="37"/>
      <c r="H100" s="14"/>
      <c r="I100" s="45"/>
      <c r="J100" s="15"/>
      <c r="K100" s="8"/>
      <c r="L100" s="9"/>
      <c r="M100" s="18"/>
    </row>
    <row r="101" spans="1:13" ht="13.5" thickBot="1" x14ac:dyDescent="0.25">
      <c r="A101" s="8"/>
      <c r="B101" s="6" t="s">
        <v>31</v>
      </c>
      <c r="C101" s="4"/>
      <c r="D101" s="5"/>
      <c r="E101" s="4"/>
      <c r="F101" s="37"/>
      <c r="G101" s="37"/>
      <c r="H101" s="4"/>
      <c r="I101" s="16"/>
      <c r="J101" s="4"/>
      <c r="K101" s="4"/>
      <c r="L101" s="17"/>
      <c r="M101" s="46"/>
    </row>
    <row r="102" spans="1:13" x14ac:dyDescent="0.2">
      <c r="A102" s="23">
        <v>18</v>
      </c>
      <c r="B102" s="10" t="s">
        <v>8</v>
      </c>
      <c r="C102" s="207"/>
      <c r="D102" s="207"/>
      <c r="E102" s="10" t="s">
        <v>9</v>
      </c>
      <c r="F102" s="207"/>
      <c r="G102" s="207"/>
      <c r="H102" s="10" t="s">
        <v>14</v>
      </c>
      <c r="I102" s="207"/>
      <c r="J102" s="207"/>
      <c r="K102" s="10" t="s">
        <v>18</v>
      </c>
      <c r="L102" s="207"/>
      <c r="M102" s="208"/>
    </row>
    <row r="103" spans="1:13" ht="13.5" thickBot="1" x14ac:dyDescent="0.25">
      <c r="A103" s="8"/>
      <c r="B103" s="10" t="s">
        <v>20</v>
      </c>
      <c r="C103" s="10"/>
      <c r="D103" s="47"/>
      <c r="E103" s="10" t="s">
        <v>24</v>
      </c>
      <c r="F103" s="207"/>
      <c r="G103" s="207"/>
      <c r="H103" s="10" t="s">
        <v>25</v>
      </c>
      <c r="I103" s="48"/>
      <c r="J103" s="10" t="s">
        <v>27</v>
      </c>
      <c r="K103" s="10"/>
      <c r="L103" s="211"/>
      <c r="M103" s="211"/>
    </row>
    <row r="104" spans="1:13" ht="13.5" thickBot="1" x14ac:dyDescent="0.25">
      <c r="A104" s="8"/>
      <c r="B104" s="12" t="s">
        <v>30</v>
      </c>
      <c r="C104" s="10"/>
      <c r="D104" s="11"/>
      <c r="E104" s="10"/>
      <c r="F104" s="36"/>
      <c r="G104" s="36"/>
      <c r="H104" s="19"/>
      <c r="I104" s="49"/>
      <c r="J104" s="15"/>
      <c r="K104" s="8"/>
      <c r="L104" s="9"/>
      <c r="M104" s="18"/>
    </row>
    <row r="105" spans="1:13" ht="13.5" thickBot="1" x14ac:dyDescent="0.25">
      <c r="A105" s="8"/>
      <c r="B105" s="12" t="s">
        <v>31</v>
      </c>
      <c r="C105" s="10"/>
      <c r="D105" s="11"/>
      <c r="E105" s="10"/>
      <c r="F105" s="36"/>
      <c r="G105" s="36"/>
      <c r="H105" s="10"/>
      <c r="I105" s="20"/>
      <c r="J105" s="10"/>
      <c r="K105" s="10"/>
      <c r="L105" s="21"/>
      <c r="M105" s="50"/>
    </row>
    <row r="106" spans="1:13" x14ac:dyDescent="0.2">
      <c r="A106" s="22">
        <v>19</v>
      </c>
      <c r="B106" s="4" t="s">
        <v>8</v>
      </c>
      <c r="C106" s="204"/>
      <c r="D106" s="204"/>
      <c r="E106" s="4" t="s">
        <v>9</v>
      </c>
      <c r="F106" s="204"/>
      <c r="G106" s="204"/>
      <c r="H106" s="4" t="s">
        <v>14</v>
      </c>
      <c r="I106" s="204"/>
      <c r="J106" s="204"/>
      <c r="K106" s="4" t="s">
        <v>18</v>
      </c>
      <c r="L106" s="204"/>
      <c r="M106" s="204"/>
    </row>
    <row r="107" spans="1:13" ht="13.5" thickBot="1" x14ac:dyDescent="0.25">
      <c r="A107" s="8"/>
      <c r="B107" s="4" t="s">
        <v>20</v>
      </c>
      <c r="C107" s="4"/>
      <c r="D107" s="44"/>
      <c r="E107" s="4" t="s">
        <v>24</v>
      </c>
      <c r="F107" s="204"/>
      <c r="G107" s="183"/>
      <c r="H107" s="4" t="s">
        <v>25</v>
      </c>
      <c r="I107" s="43"/>
      <c r="J107" s="4" t="s">
        <v>27</v>
      </c>
      <c r="K107" s="4"/>
      <c r="L107" s="205"/>
      <c r="M107" s="206"/>
    </row>
    <row r="108" spans="1:13" ht="13.5" thickBot="1" x14ac:dyDescent="0.25">
      <c r="A108" s="8"/>
      <c r="B108" s="6" t="s">
        <v>30</v>
      </c>
      <c r="C108" s="4"/>
      <c r="D108" s="5"/>
      <c r="E108" s="4"/>
      <c r="F108" s="37"/>
      <c r="G108" s="37"/>
      <c r="H108" s="14"/>
      <c r="I108" s="45"/>
      <c r="J108" s="15"/>
      <c r="K108" s="8"/>
      <c r="L108" s="9"/>
      <c r="M108" s="18"/>
    </row>
    <row r="109" spans="1:13" ht="13.5" thickBot="1" x14ac:dyDescent="0.25">
      <c r="A109" s="8"/>
      <c r="B109" s="6" t="s">
        <v>31</v>
      </c>
      <c r="C109" s="4"/>
      <c r="D109" s="5"/>
      <c r="E109" s="4"/>
      <c r="F109" s="37"/>
      <c r="G109" s="37"/>
      <c r="H109" s="4"/>
      <c r="I109" s="16"/>
      <c r="J109" s="4"/>
      <c r="K109" s="4"/>
      <c r="L109" s="17"/>
      <c r="M109" s="46"/>
    </row>
    <row r="110" spans="1:13" x14ac:dyDescent="0.2">
      <c r="A110" s="23">
        <v>20</v>
      </c>
      <c r="B110" s="10" t="s">
        <v>8</v>
      </c>
      <c r="C110" s="207"/>
      <c r="D110" s="207"/>
      <c r="E110" s="10" t="s">
        <v>9</v>
      </c>
      <c r="F110" s="207"/>
      <c r="G110" s="207"/>
      <c r="H110" s="10" t="s">
        <v>14</v>
      </c>
      <c r="I110" s="207"/>
      <c r="J110" s="207"/>
      <c r="K110" s="10" t="s">
        <v>18</v>
      </c>
      <c r="L110" s="207"/>
      <c r="M110" s="208"/>
    </row>
    <row r="111" spans="1:13" ht="13.5" thickBot="1" x14ac:dyDescent="0.25">
      <c r="A111" s="8"/>
      <c r="B111" s="10" t="s">
        <v>20</v>
      </c>
      <c r="C111" s="10"/>
      <c r="D111" s="47"/>
      <c r="E111" s="10" t="s">
        <v>24</v>
      </c>
      <c r="F111" s="207"/>
      <c r="G111" s="207"/>
      <c r="H111" s="10" t="s">
        <v>25</v>
      </c>
      <c r="I111" s="48"/>
      <c r="J111" s="10" t="s">
        <v>27</v>
      </c>
      <c r="K111" s="10"/>
      <c r="L111" s="211"/>
      <c r="M111" s="211"/>
    </row>
    <row r="112" spans="1:13" ht="13.5" thickBot="1" x14ac:dyDescent="0.25">
      <c r="A112" s="8"/>
      <c r="B112" s="12" t="s">
        <v>30</v>
      </c>
      <c r="C112" s="10"/>
      <c r="D112" s="11"/>
      <c r="E112" s="10"/>
      <c r="F112" s="36"/>
      <c r="G112" s="36"/>
      <c r="H112" s="19"/>
      <c r="I112" s="49"/>
      <c r="J112" s="15"/>
      <c r="K112" s="8"/>
      <c r="L112" s="9"/>
      <c r="M112" s="18"/>
    </row>
    <row r="113" spans="1:13" ht="13.5" thickBot="1" x14ac:dyDescent="0.25">
      <c r="A113" s="8"/>
      <c r="B113" s="12" t="s">
        <v>31</v>
      </c>
      <c r="C113" s="10"/>
      <c r="D113" s="11"/>
      <c r="E113" s="10"/>
      <c r="F113" s="36"/>
      <c r="G113" s="36"/>
      <c r="H113" s="10"/>
      <c r="I113" s="20"/>
      <c r="J113" s="10"/>
      <c r="K113" s="10"/>
      <c r="L113" s="21"/>
      <c r="M113" s="50"/>
    </row>
    <row r="114" spans="1:13" x14ac:dyDescent="0.2">
      <c r="A114" s="22">
        <v>21</v>
      </c>
      <c r="B114" s="4" t="s">
        <v>8</v>
      </c>
      <c r="C114" s="204"/>
      <c r="D114" s="204"/>
      <c r="E114" s="4" t="s">
        <v>9</v>
      </c>
      <c r="F114" s="204"/>
      <c r="G114" s="204"/>
      <c r="H114" s="4" t="s">
        <v>14</v>
      </c>
      <c r="I114" s="204"/>
      <c r="J114" s="204"/>
      <c r="K114" s="4" t="s">
        <v>18</v>
      </c>
      <c r="L114" s="204"/>
      <c r="M114" s="204"/>
    </row>
    <row r="115" spans="1:13" ht="13.5" thickBot="1" x14ac:dyDescent="0.25">
      <c r="A115" s="8"/>
      <c r="B115" s="4" t="s">
        <v>20</v>
      </c>
      <c r="C115" s="4"/>
      <c r="D115" s="44"/>
      <c r="E115" s="4" t="s">
        <v>24</v>
      </c>
      <c r="F115" s="204"/>
      <c r="G115" s="183"/>
      <c r="H115" s="4" t="s">
        <v>25</v>
      </c>
      <c r="I115" s="43"/>
      <c r="J115" s="4" t="s">
        <v>27</v>
      </c>
      <c r="K115" s="4"/>
      <c r="L115" s="205"/>
      <c r="M115" s="206"/>
    </row>
    <row r="116" spans="1:13" ht="13.5" thickBot="1" x14ac:dyDescent="0.25">
      <c r="A116" s="8"/>
      <c r="B116" s="6" t="s">
        <v>30</v>
      </c>
      <c r="C116" s="4"/>
      <c r="D116" s="5"/>
      <c r="E116" s="4"/>
      <c r="F116" s="37"/>
      <c r="G116" s="37"/>
      <c r="H116" s="14"/>
      <c r="I116" s="45"/>
      <c r="J116" s="15"/>
      <c r="K116" s="8"/>
      <c r="L116" s="9"/>
      <c r="M116" s="18"/>
    </row>
    <row r="117" spans="1:13" ht="13.5" thickBot="1" x14ac:dyDescent="0.25">
      <c r="A117" s="8"/>
      <c r="B117" s="6" t="s">
        <v>31</v>
      </c>
      <c r="C117" s="4"/>
      <c r="D117" s="5"/>
      <c r="E117" s="4"/>
      <c r="F117" s="37"/>
      <c r="G117" s="37"/>
      <c r="H117" s="4"/>
      <c r="I117" s="16"/>
      <c r="J117" s="4"/>
      <c r="K117" s="4"/>
      <c r="L117" s="17"/>
      <c r="M117" s="46"/>
    </row>
    <row r="118" spans="1:13" x14ac:dyDescent="0.2">
      <c r="A118" s="23">
        <v>22</v>
      </c>
      <c r="B118" s="10" t="s">
        <v>8</v>
      </c>
      <c r="C118" s="207"/>
      <c r="D118" s="207"/>
      <c r="E118" s="10" t="s">
        <v>9</v>
      </c>
      <c r="F118" s="207"/>
      <c r="G118" s="207"/>
      <c r="H118" s="10" t="s">
        <v>14</v>
      </c>
      <c r="I118" s="207"/>
      <c r="J118" s="207"/>
      <c r="K118" s="10" t="s">
        <v>18</v>
      </c>
      <c r="L118" s="207"/>
      <c r="M118" s="208"/>
    </row>
    <row r="119" spans="1:13" ht="13.5" thickBot="1" x14ac:dyDescent="0.25">
      <c r="A119" s="8"/>
      <c r="B119" s="10" t="s">
        <v>20</v>
      </c>
      <c r="C119" s="10"/>
      <c r="D119" s="47"/>
      <c r="E119" s="10" t="s">
        <v>24</v>
      </c>
      <c r="F119" s="207"/>
      <c r="G119" s="207"/>
      <c r="H119" s="10" t="s">
        <v>25</v>
      </c>
      <c r="I119" s="48"/>
      <c r="J119" s="10" t="s">
        <v>27</v>
      </c>
      <c r="K119" s="10"/>
      <c r="L119" s="211"/>
      <c r="M119" s="211"/>
    </row>
    <row r="120" spans="1:13" ht="13.5" thickBot="1" x14ac:dyDescent="0.25">
      <c r="A120" s="8"/>
      <c r="B120" s="12" t="s">
        <v>30</v>
      </c>
      <c r="C120" s="10"/>
      <c r="D120" s="11"/>
      <c r="E120" s="10"/>
      <c r="F120" s="36"/>
      <c r="G120" s="36"/>
      <c r="H120" s="19"/>
      <c r="I120" s="49"/>
      <c r="J120" s="15"/>
      <c r="K120" s="8"/>
      <c r="L120" s="9"/>
      <c r="M120" s="18"/>
    </row>
    <row r="121" spans="1:13" ht="13.5" thickBot="1" x14ac:dyDescent="0.25">
      <c r="A121" s="8"/>
      <c r="B121" s="12" t="s">
        <v>31</v>
      </c>
      <c r="C121" s="10"/>
      <c r="D121" s="11"/>
      <c r="E121" s="10"/>
      <c r="F121" s="36"/>
      <c r="G121" s="36"/>
      <c r="H121" s="10"/>
      <c r="I121" s="20"/>
      <c r="J121" s="10"/>
      <c r="K121" s="10"/>
      <c r="L121" s="21"/>
      <c r="M121" s="50"/>
    </row>
    <row r="122" spans="1:13" x14ac:dyDescent="0.2">
      <c r="A122" s="22">
        <v>23</v>
      </c>
      <c r="B122" s="4" t="s">
        <v>8</v>
      </c>
      <c r="C122" s="204"/>
      <c r="D122" s="204"/>
      <c r="E122" s="4" t="s">
        <v>9</v>
      </c>
      <c r="F122" s="204"/>
      <c r="G122" s="204"/>
      <c r="H122" s="4" t="s">
        <v>14</v>
      </c>
      <c r="I122" s="204"/>
      <c r="J122" s="204"/>
      <c r="K122" s="4" t="s">
        <v>18</v>
      </c>
      <c r="L122" s="204"/>
      <c r="M122" s="204"/>
    </row>
    <row r="123" spans="1:13" ht="13.5" thickBot="1" x14ac:dyDescent="0.25">
      <c r="A123" s="8"/>
      <c r="B123" s="4" t="s">
        <v>20</v>
      </c>
      <c r="C123" s="4"/>
      <c r="D123" s="44"/>
      <c r="E123" s="4" t="s">
        <v>24</v>
      </c>
      <c r="F123" s="204"/>
      <c r="G123" s="183"/>
      <c r="H123" s="4" t="s">
        <v>25</v>
      </c>
      <c r="I123" s="43"/>
      <c r="J123" s="4" t="s">
        <v>27</v>
      </c>
      <c r="K123" s="4"/>
      <c r="L123" s="205"/>
      <c r="M123" s="206"/>
    </row>
    <row r="124" spans="1:13" ht="13.5" thickBot="1" x14ac:dyDescent="0.25">
      <c r="A124" s="8"/>
      <c r="B124" s="6" t="s">
        <v>30</v>
      </c>
      <c r="C124" s="4"/>
      <c r="D124" s="5"/>
      <c r="E124" s="4"/>
      <c r="F124" s="37"/>
      <c r="G124" s="37"/>
      <c r="H124" s="14"/>
      <c r="I124" s="45"/>
      <c r="J124" s="15"/>
      <c r="K124" s="8"/>
      <c r="L124" s="9"/>
      <c r="M124" s="18"/>
    </row>
    <row r="125" spans="1:13" ht="13.5" thickBot="1" x14ac:dyDescent="0.25">
      <c r="A125" s="8"/>
      <c r="B125" s="6" t="s">
        <v>31</v>
      </c>
      <c r="C125" s="4"/>
      <c r="D125" s="5"/>
      <c r="E125" s="4"/>
      <c r="F125" s="37"/>
      <c r="G125" s="37"/>
      <c r="H125" s="4"/>
      <c r="I125" s="16"/>
      <c r="J125" s="4"/>
      <c r="K125" s="4"/>
      <c r="L125" s="17"/>
      <c r="M125" s="46"/>
    </row>
    <row r="126" spans="1:13" x14ac:dyDescent="0.2">
      <c r="A126" s="23">
        <v>24</v>
      </c>
      <c r="B126" s="10" t="s">
        <v>8</v>
      </c>
      <c r="C126" s="207"/>
      <c r="D126" s="207"/>
      <c r="E126" s="10" t="s">
        <v>9</v>
      </c>
      <c r="F126" s="207"/>
      <c r="G126" s="207"/>
      <c r="H126" s="10" t="s">
        <v>14</v>
      </c>
      <c r="I126" s="207"/>
      <c r="J126" s="207"/>
      <c r="K126" s="10" t="s">
        <v>18</v>
      </c>
      <c r="L126" s="207"/>
      <c r="M126" s="208"/>
    </row>
    <row r="127" spans="1:13" ht="13.5" thickBot="1" x14ac:dyDescent="0.25">
      <c r="A127" s="8"/>
      <c r="B127" s="10" t="s">
        <v>20</v>
      </c>
      <c r="C127" s="10"/>
      <c r="D127" s="47"/>
      <c r="E127" s="10" t="s">
        <v>24</v>
      </c>
      <c r="F127" s="207"/>
      <c r="G127" s="207"/>
      <c r="H127" s="10" t="s">
        <v>25</v>
      </c>
      <c r="I127" s="48"/>
      <c r="J127" s="10" t="s">
        <v>27</v>
      </c>
      <c r="K127" s="10"/>
      <c r="L127" s="211"/>
      <c r="M127" s="211"/>
    </row>
    <row r="128" spans="1:13" ht="13.5" thickBot="1" x14ac:dyDescent="0.25">
      <c r="A128" s="8"/>
      <c r="B128" s="12" t="s">
        <v>30</v>
      </c>
      <c r="C128" s="10"/>
      <c r="D128" s="11"/>
      <c r="E128" s="10"/>
      <c r="F128" s="36"/>
      <c r="G128" s="36"/>
      <c r="H128" s="19"/>
      <c r="I128" s="49"/>
      <c r="J128" s="15"/>
      <c r="K128" s="8"/>
      <c r="L128" s="9"/>
      <c r="M128" s="18"/>
    </row>
    <row r="129" spans="1:13" ht="13.5" thickBot="1" x14ac:dyDescent="0.25">
      <c r="A129" s="8"/>
      <c r="B129" s="12" t="s">
        <v>31</v>
      </c>
      <c r="C129" s="10"/>
      <c r="D129" s="11"/>
      <c r="E129" s="10"/>
      <c r="F129" s="36"/>
      <c r="G129" s="36"/>
      <c r="H129" s="10"/>
      <c r="I129" s="20"/>
      <c r="J129" s="10"/>
      <c r="K129" s="10"/>
      <c r="L129" s="21"/>
      <c r="M129" s="50"/>
    </row>
    <row r="130" spans="1:13" x14ac:dyDescent="0.2">
      <c r="A130" s="22">
        <v>25</v>
      </c>
      <c r="B130" s="4" t="s">
        <v>8</v>
      </c>
      <c r="C130" s="204"/>
      <c r="D130" s="204"/>
      <c r="E130" s="4" t="s">
        <v>9</v>
      </c>
      <c r="F130" s="204"/>
      <c r="G130" s="204"/>
      <c r="H130" s="4" t="s">
        <v>14</v>
      </c>
      <c r="I130" s="204"/>
      <c r="J130" s="204"/>
      <c r="K130" s="4" t="s">
        <v>18</v>
      </c>
      <c r="L130" s="204"/>
      <c r="M130" s="204"/>
    </row>
    <row r="131" spans="1:13" ht="13.5" thickBot="1" x14ac:dyDescent="0.25">
      <c r="A131" s="8"/>
      <c r="B131" s="4" t="s">
        <v>20</v>
      </c>
      <c r="C131" s="4"/>
      <c r="D131" s="44"/>
      <c r="E131" s="4" t="s">
        <v>24</v>
      </c>
      <c r="F131" s="204"/>
      <c r="G131" s="183"/>
      <c r="H131" s="4" t="s">
        <v>25</v>
      </c>
      <c r="I131" s="43"/>
      <c r="J131" s="4" t="s">
        <v>27</v>
      </c>
      <c r="K131" s="4"/>
      <c r="L131" s="205"/>
      <c r="M131" s="206"/>
    </row>
    <row r="132" spans="1:13" ht="13.5" thickBot="1" x14ac:dyDescent="0.25">
      <c r="A132" s="8"/>
      <c r="B132" s="6" t="s">
        <v>30</v>
      </c>
      <c r="C132" s="4"/>
      <c r="D132" s="5"/>
      <c r="E132" s="4"/>
      <c r="F132" s="37"/>
      <c r="G132" s="37"/>
      <c r="H132" s="14"/>
      <c r="I132" s="45"/>
      <c r="J132" s="15"/>
      <c r="K132" s="8"/>
      <c r="L132" s="9"/>
      <c r="M132" s="18"/>
    </row>
    <row r="133" spans="1:13" ht="13.5" thickBot="1" x14ac:dyDescent="0.25">
      <c r="A133" s="8"/>
      <c r="B133" s="6" t="s">
        <v>31</v>
      </c>
      <c r="C133" s="4"/>
      <c r="D133" s="5"/>
      <c r="E133" s="4"/>
      <c r="F133" s="37"/>
      <c r="G133" s="37"/>
      <c r="H133" s="4"/>
      <c r="I133" s="16"/>
      <c r="J133" s="4"/>
      <c r="K133" s="4"/>
      <c r="L133" s="17"/>
      <c r="M133" s="46"/>
    </row>
    <row r="134" spans="1:13" x14ac:dyDescent="0.2">
      <c r="A134" s="23">
        <v>26</v>
      </c>
      <c r="B134" s="10" t="s">
        <v>8</v>
      </c>
      <c r="C134" s="207"/>
      <c r="D134" s="207"/>
      <c r="E134" s="10" t="s">
        <v>9</v>
      </c>
      <c r="F134" s="207"/>
      <c r="G134" s="207"/>
      <c r="H134" s="10" t="s">
        <v>14</v>
      </c>
      <c r="I134" s="207"/>
      <c r="J134" s="207"/>
      <c r="K134" s="10" t="s">
        <v>18</v>
      </c>
      <c r="L134" s="207"/>
      <c r="M134" s="208"/>
    </row>
    <row r="135" spans="1:13" ht="13.5" thickBot="1" x14ac:dyDescent="0.25">
      <c r="A135" s="8"/>
      <c r="B135" s="10" t="s">
        <v>20</v>
      </c>
      <c r="C135" s="10"/>
      <c r="D135" s="47"/>
      <c r="E135" s="10" t="s">
        <v>24</v>
      </c>
      <c r="F135" s="207"/>
      <c r="G135" s="207"/>
      <c r="H135" s="10" t="s">
        <v>25</v>
      </c>
      <c r="I135" s="48"/>
      <c r="J135" s="10" t="s">
        <v>27</v>
      </c>
      <c r="K135" s="10"/>
      <c r="L135" s="211"/>
      <c r="M135" s="211"/>
    </row>
    <row r="136" spans="1:13" ht="13.5" thickBot="1" x14ac:dyDescent="0.25">
      <c r="A136" s="8"/>
      <c r="B136" s="12" t="s">
        <v>30</v>
      </c>
      <c r="C136" s="10"/>
      <c r="D136" s="11"/>
      <c r="E136" s="10"/>
      <c r="F136" s="36"/>
      <c r="G136" s="36"/>
      <c r="H136" s="19"/>
      <c r="I136" s="49"/>
      <c r="J136" s="15"/>
      <c r="K136" s="8"/>
      <c r="L136" s="9"/>
      <c r="M136" s="18"/>
    </row>
    <row r="137" spans="1:13" ht="13.5" thickBot="1" x14ac:dyDescent="0.25">
      <c r="A137" s="8"/>
      <c r="B137" s="12" t="s">
        <v>31</v>
      </c>
      <c r="C137" s="10"/>
      <c r="D137" s="11"/>
      <c r="E137" s="10"/>
      <c r="F137" s="36"/>
      <c r="G137" s="36"/>
      <c r="H137" s="10"/>
      <c r="I137" s="20"/>
      <c r="J137" s="10"/>
      <c r="K137" s="10"/>
      <c r="L137" s="21"/>
      <c r="M137" s="50"/>
    </row>
    <row r="138" spans="1:13" x14ac:dyDescent="0.2">
      <c r="A138" s="22">
        <v>27</v>
      </c>
      <c r="B138" s="4" t="s">
        <v>8</v>
      </c>
      <c r="C138" s="204"/>
      <c r="D138" s="204"/>
      <c r="E138" s="4" t="s">
        <v>9</v>
      </c>
      <c r="F138" s="204"/>
      <c r="G138" s="204"/>
      <c r="H138" s="4" t="s">
        <v>14</v>
      </c>
      <c r="I138" s="204"/>
      <c r="J138" s="204"/>
      <c r="K138" s="4" t="s">
        <v>18</v>
      </c>
      <c r="L138" s="204"/>
      <c r="M138" s="204"/>
    </row>
    <row r="139" spans="1:13" ht="13.5" thickBot="1" x14ac:dyDescent="0.25">
      <c r="A139" s="8"/>
      <c r="B139" s="4" t="s">
        <v>20</v>
      </c>
      <c r="C139" s="4"/>
      <c r="D139" s="44"/>
      <c r="E139" s="4" t="s">
        <v>24</v>
      </c>
      <c r="F139" s="204"/>
      <c r="G139" s="183"/>
      <c r="H139" s="4" t="s">
        <v>25</v>
      </c>
      <c r="I139" s="43"/>
      <c r="J139" s="4" t="s">
        <v>27</v>
      </c>
      <c r="K139" s="4"/>
      <c r="L139" s="205"/>
      <c r="M139" s="206"/>
    </row>
    <row r="140" spans="1:13" ht="13.5" thickBot="1" x14ac:dyDescent="0.25">
      <c r="A140" s="8"/>
      <c r="B140" s="6" t="s">
        <v>30</v>
      </c>
      <c r="C140" s="4"/>
      <c r="D140" s="5"/>
      <c r="E140" s="4"/>
      <c r="F140" s="37"/>
      <c r="G140" s="37"/>
      <c r="H140" s="14"/>
      <c r="I140" s="45"/>
      <c r="J140" s="15"/>
      <c r="K140" s="8"/>
      <c r="L140" s="9"/>
      <c r="M140" s="18"/>
    </row>
    <row r="141" spans="1:13" ht="13.5" thickBot="1" x14ac:dyDescent="0.25">
      <c r="A141" s="8"/>
      <c r="B141" s="6" t="s">
        <v>31</v>
      </c>
      <c r="C141" s="4"/>
      <c r="D141" s="5"/>
      <c r="E141" s="4"/>
      <c r="F141" s="37"/>
      <c r="G141" s="37"/>
      <c r="H141" s="4"/>
      <c r="I141" s="16"/>
      <c r="J141" s="4"/>
      <c r="K141" s="4"/>
      <c r="L141" s="17"/>
      <c r="M141" s="46"/>
    </row>
    <row r="142" spans="1:13" x14ac:dyDescent="0.2">
      <c r="A142" s="23">
        <v>28</v>
      </c>
      <c r="B142" s="10" t="s">
        <v>8</v>
      </c>
      <c r="C142" s="207"/>
      <c r="D142" s="207"/>
      <c r="E142" s="10" t="s">
        <v>9</v>
      </c>
      <c r="F142" s="207"/>
      <c r="G142" s="207"/>
      <c r="H142" s="10" t="s">
        <v>14</v>
      </c>
      <c r="I142" s="207"/>
      <c r="J142" s="207"/>
      <c r="K142" s="10" t="s">
        <v>18</v>
      </c>
      <c r="L142" s="207"/>
      <c r="M142" s="208"/>
    </row>
    <row r="143" spans="1:13" ht="13.5" thickBot="1" x14ac:dyDescent="0.25">
      <c r="A143" s="8"/>
      <c r="B143" s="10" t="s">
        <v>20</v>
      </c>
      <c r="C143" s="10"/>
      <c r="D143" s="47"/>
      <c r="E143" s="10" t="s">
        <v>24</v>
      </c>
      <c r="F143" s="207"/>
      <c r="G143" s="207"/>
      <c r="H143" s="10" t="s">
        <v>25</v>
      </c>
      <c r="I143" s="48"/>
      <c r="J143" s="10" t="s">
        <v>27</v>
      </c>
      <c r="K143" s="10"/>
      <c r="L143" s="211"/>
      <c r="M143" s="211"/>
    </row>
    <row r="144" spans="1:13" ht="13.5" thickBot="1" x14ac:dyDescent="0.25">
      <c r="A144" s="8"/>
      <c r="B144" s="12" t="s">
        <v>30</v>
      </c>
      <c r="C144" s="10"/>
      <c r="D144" s="11"/>
      <c r="E144" s="10"/>
      <c r="F144" s="36"/>
      <c r="G144" s="36"/>
      <c r="H144" s="19"/>
      <c r="I144" s="49"/>
      <c r="J144" s="15"/>
      <c r="K144" s="8"/>
      <c r="L144" s="9"/>
      <c r="M144" s="18"/>
    </row>
    <row r="145" spans="1:13" ht="13.5" thickBot="1" x14ac:dyDescent="0.25">
      <c r="A145" s="8"/>
      <c r="B145" s="12" t="s">
        <v>31</v>
      </c>
      <c r="C145" s="10"/>
      <c r="D145" s="11"/>
      <c r="E145" s="10"/>
      <c r="F145" s="36"/>
      <c r="G145" s="36"/>
      <c r="H145" s="10"/>
      <c r="I145" s="20"/>
      <c r="J145" s="10"/>
      <c r="K145" s="10"/>
      <c r="L145" s="21"/>
      <c r="M145" s="50"/>
    </row>
    <row r="146" spans="1:13" x14ac:dyDescent="0.2">
      <c r="A146" s="22">
        <v>29</v>
      </c>
      <c r="B146" s="4" t="s">
        <v>8</v>
      </c>
      <c r="C146" s="204"/>
      <c r="D146" s="204"/>
      <c r="E146" s="4" t="s">
        <v>9</v>
      </c>
      <c r="F146" s="204"/>
      <c r="G146" s="204"/>
      <c r="H146" s="4" t="s">
        <v>14</v>
      </c>
      <c r="I146" s="204"/>
      <c r="J146" s="204"/>
      <c r="K146" s="4" t="s">
        <v>18</v>
      </c>
      <c r="L146" s="204"/>
      <c r="M146" s="204"/>
    </row>
    <row r="147" spans="1:13" ht="13.5" thickBot="1" x14ac:dyDescent="0.25">
      <c r="A147" s="8"/>
      <c r="B147" s="4" t="s">
        <v>20</v>
      </c>
      <c r="C147" s="4"/>
      <c r="D147" s="44"/>
      <c r="E147" s="4" t="s">
        <v>24</v>
      </c>
      <c r="F147" s="204"/>
      <c r="G147" s="183"/>
      <c r="H147" s="4" t="s">
        <v>25</v>
      </c>
      <c r="I147" s="43"/>
      <c r="J147" s="4" t="s">
        <v>27</v>
      </c>
      <c r="K147" s="4"/>
      <c r="L147" s="205"/>
      <c r="M147" s="206"/>
    </row>
    <row r="148" spans="1:13" ht="13.5" thickBot="1" x14ac:dyDescent="0.25">
      <c r="A148" s="8"/>
      <c r="B148" s="6" t="s">
        <v>30</v>
      </c>
      <c r="C148" s="4"/>
      <c r="D148" s="5"/>
      <c r="E148" s="4"/>
      <c r="F148" s="37"/>
      <c r="G148" s="37"/>
      <c r="H148" s="14"/>
      <c r="I148" s="45"/>
      <c r="J148" s="15"/>
      <c r="K148" s="8"/>
      <c r="L148" s="9"/>
      <c r="M148" s="18"/>
    </row>
    <row r="149" spans="1:13" ht="13.5" thickBot="1" x14ac:dyDescent="0.25">
      <c r="A149" s="8"/>
      <c r="B149" s="6" t="s">
        <v>31</v>
      </c>
      <c r="C149" s="4"/>
      <c r="D149" s="5"/>
      <c r="E149" s="4"/>
      <c r="F149" s="37"/>
      <c r="G149" s="37"/>
      <c r="H149" s="4"/>
      <c r="I149" s="16"/>
      <c r="J149" s="4"/>
      <c r="K149" s="4"/>
      <c r="L149" s="17"/>
      <c r="M149" s="46"/>
    </row>
    <row r="150" spans="1:13" x14ac:dyDescent="0.2">
      <c r="A150" s="23">
        <v>30</v>
      </c>
      <c r="B150" s="10" t="s">
        <v>8</v>
      </c>
      <c r="C150" s="207"/>
      <c r="D150" s="207"/>
      <c r="E150" s="10" t="s">
        <v>9</v>
      </c>
      <c r="F150" s="207"/>
      <c r="G150" s="207"/>
      <c r="H150" s="10" t="s">
        <v>14</v>
      </c>
      <c r="I150" s="207"/>
      <c r="J150" s="207"/>
      <c r="K150" s="10" t="s">
        <v>18</v>
      </c>
      <c r="L150" s="207"/>
      <c r="M150" s="208"/>
    </row>
    <row r="151" spans="1:13" ht="13.5" thickBot="1" x14ac:dyDescent="0.25">
      <c r="A151" s="8"/>
      <c r="B151" s="10" t="s">
        <v>20</v>
      </c>
      <c r="C151" s="10"/>
      <c r="D151" s="47"/>
      <c r="E151" s="10" t="s">
        <v>24</v>
      </c>
      <c r="F151" s="207"/>
      <c r="G151" s="207"/>
      <c r="H151" s="10" t="s">
        <v>25</v>
      </c>
      <c r="I151" s="48"/>
      <c r="J151" s="10" t="s">
        <v>27</v>
      </c>
      <c r="K151" s="10"/>
      <c r="L151" s="211"/>
      <c r="M151" s="211"/>
    </row>
    <row r="152" spans="1:13" ht="13.5" thickBot="1" x14ac:dyDescent="0.25">
      <c r="A152" s="8"/>
      <c r="B152" s="12" t="s">
        <v>30</v>
      </c>
      <c r="C152" s="10"/>
      <c r="D152" s="11"/>
      <c r="E152" s="10"/>
      <c r="F152" s="36"/>
      <c r="G152" s="36"/>
      <c r="H152" s="19"/>
      <c r="I152" s="49"/>
      <c r="J152" s="15"/>
      <c r="K152" s="8"/>
      <c r="L152" s="9"/>
      <c r="M152" s="18"/>
    </row>
    <row r="153" spans="1:13" ht="13.5" thickBot="1" x14ac:dyDescent="0.25">
      <c r="A153" s="8"/>
      <c r="B153" s="12" t="s">
        <v>31</v>
      </c>
      <c r="C153" s="10"/>
      <c r="D153" s="11"/>
      <c r="E153" s="10"/>
      <c r="F153" s="36"/>
      <c r="G153" s="36"/>
      <c r="H153" s="10"/>
      <c r="I153" s="20"/>
      <c r="J153" s="10"/>
      <c r="K153" s="10"/>
      <c r="L153" s="21"/>
      <c r="M153" s="50"/>
    </row>
    <row r="154" spans="1:13" x14ac:dyDescent="0.2">
      <c r="A154" s="22">
        <v>31</v>
      </c>
      <c r="B154" s="4" t="s">
        <v>8</v>
      </c>
      <c r="C154" s="204"/>
      <c r="D154" s="204"/>
      <c r="E154" s="4" t="s">
        <v>9</v>
      </c>
      <c r="F154" s="204"/>
      <c r="G154" s="204"/>
      <c r="H154" s="4" t="s">
        <v>14</v>
      </c>
      <c r="I154" s="204"/>
      <c r="J154" s="204"/>
      <c r="K154" s="4" t="s">
        <v>18</v>
      </c>
      <c r="L154" s="204"/>
      <c r="M154" s="204"/>
    </row>
    <row r="155" spans="1:13" ht="13.5" thickBot="1" x14ac:dyDescent="0.25">
      <c r="A155" s="8"/>
      <c r="B155" s="4" t="s">
        <v>20</v>
      </c>
      <c r="C155" s="4"/>
      <c r="D155" s="44"/>
      <c r="E155" s="4" t="s">
        <v>24</v>
      </c>
      <c r="F155" s="204"/>
      <c r="G155" s="183"/>
      <c r="H155" s="4" t="s">
        <v>25</v>
      </c>
      <c r="I155" s="43"/>
      <c r="J155" s="4" t="s">
        <v>27</v>
      </c>
      <c r="K155" s="4"/>
      <c r="L155" s="205"/>
      <c r="M155" s="206"/>
    </row>
    <row r="156" spans="1:13" ht="13.5" thickBot="1" x14ac:dyDescent="0.25">
      <c r="A156" s="8"/>
      <c r="B156" s="6" t="s">
        <v>30</v>
      </c>
      <c r="C156" s="4"/>
      <c r="D156" s="5"/>
      <c r="E156" s="4"/>
      <c r="F156" s="37"/>
      <c r="G156" s="37"/>
      <c r="H156" s="14"/>
      <c r="I156" s="45"/>
      <c r="J156" s="15"/>
      <c r="K156" s="8"/>
      <c r="L156" s="9"/>
      <c r="M156" s="18"/>
    </row>
    <row r="157" spans="1:13" ht="13.5" thickBot="1" x14ac:dyDescent="0.25">
      <c r="A157" s="8"/>
      <c r="B157" s="6" t="s">
        <v>31</v>
      </c>
      <c r="C157" s="4"/>
      <c r="D157" s="5"/>
      <c r="E157" s="4"/>
      <c r="F157" s="37"/>
      <c r="G157" s="37"/>
      <c r="H157" s="4"/>
      <c r="I157" s="16"/>
      <c r="J157" s="4"/>
      <c r="K157" s="4"/>
      <c r="L157" s="17"/>
      <c r="M157" s="46"/>
    </row>
    <row r="158" spans="1:13" x14ac:dyDescent="0.2">
      <c r="A158" s="23">
        <v>32</v>
      </c>
      <c r="B158" s="10" t="s">
        <v>8</v>
      </c>
      <c r="C158" s="207"/>
      <c r="D158" s="207"/>
      <c r="E158" s="10" t="s">
        <v>9</v>
      </c>
      <c r="F158" s="207"/>
      <c r="G158" s="207"/>
      <c r="H158" s="10" t="s">
        <v>14</v>
      </c>
      <c r="I158" s="207"/>
      <c r="J158" s="207"/>
      <c r="K158" s="10" t="s">
        <v>18</v>
      </c>
      <c r="L158" s="207"/>
      <c r="M158" s="208"/>
    </row>
    <row r="159" spans="1:13" ht="13.5" thickBot="1" x14ac:dyDescent="0.25">
      <c r="A159" s="8"/>
      <c r="B159" s="10" t="s">
        <v>20</v>
      </c>
      <c r="C159" s="10"/>
      <c r="D159" s="47"/>
      <c r="E159" s="10" t="s">
        <v>24</v>
      </c>
      <c r="F159" s="207"/>
      <c r="G159" s="207"/>
      <c r="H159" s="10" t="s">
        <v>25</v>
      </c>
      <c r="I159" s="48"/>
      <c r="J159" s="10" t="s">
        <v>27</v>
      </c>
      <c r="K159" s="10"/>
      <c r="L159" s="211"/>
      <c r="M159" s="211"/>
    </row>
    <row r="160" spans="1:13" ht="13.5" thickBot="1" x14ac:dyDescent="0.25">
      <c r="A160" s="8"/>
      <c r="B160" s="12" t="s">
        <v>30</v>
      </c>
      <c r="C160" s="10"/>
      <c r="D160" s="11"/>
      <c r="E160" s="10"/>
      <c r="F160" s="36"/>
      <c r="G160" s="36"/>
      <c r="H160" s="19"/>
      <c r="I160" s="49"/>
      <c r="J160" s="15"/>
      <c r="K160" s="8"/>
      <c r="L160" s="9"/>
      <c r="M160" s="18"/>
    </row>
    <row r="161" spans="1:13" ht="13.5" thickBot="1" x14ac:dyDescent="0.25">
      <c r="A161" s="8"/>
      <c r="B161" s="12" t="s">
        <v>31</v>
      </c>
      <c r="C161" s="10"/>
      <c r="D161" s="11"/>
      <c r="E161" s="10"/>
      <c r="F161" s="36"/>
      <c r="G161" s="36"/>
      <c r="H161" s="10"/>
      <c r="I161" s="20"/>
      <c r="J161" s="10"/>
      <c r="K161" s="10"/>
      <c r="L161" s="21"/>
      <c r="M161" s="50"/>
    </row>
    <row r="162" spans="1:13" x14ac:dyDescent="0.2">
      <c r="A162" s="22">
        <v>33</v>
      </c>
      <c r="B162" s="4" t="s">
        <v>8</v>
      </c>
      <c r="C162" s="204"/>
      <c r="D162" s="204"/>
      <c r="E162" s="4" t="s">
        <v>9</v>
      </c>
      <c r="F162" s="204"/>
      <c r="G162" s="204"/>
      <c r="H162" s="4" t="s">
        <v>14</v>
      </c>
      <c r="I162" s="204"/>
      <c r="J162" s="204"/>
      <c r="K162" s="4" t="s">
        <v>18</v>
      </c>
      <c r="L162" s="204"/>
      <c r="M162" s="204"/>
    </row>
    <row r="163" spans="1:13" ht="13.5" thickBot="1" x14ac:dyDescent="0.25">
      <c r="A163" s="8"/>
      <c r="B163" s="4" t="s">
        <v>20</v>
      </c>
      <c r="C163" s="4"/>
      <c r="D163" s="44"/>
      <c r="E163" s="4" t="s">
        <v>24</v>
      </c>
      <c r="F163" s="204"/>
      <c r="G163" s="183"/>
      <c r="H163" s="4" t="s">
        <v>25</v>
      </c>
      <c r="I163" s="43"/>
      <c r="J163" s="4" t="s">
        <v>27</v>
      </c>
      <c r="K163" s="4"/>
      <c r="L163" s="205"/>
      <c r="M163" s="206"/>
    </row>
    <row r="164" spans="1:13" ht="13.5" thickBot="1" x14ac:dyDescent="0.25">
      <c r="A164" s="8"/>
      <c r="B164" s="6" t="s">
        <v>30</v>
      </c>
      <c r="C164" s="4"/>
      <c r="D164" s="5"/>
      <c r="E164" s="4"/>
      <c r="F164" s="37"/>
      <c r="G164" s="37"/>
      <c r="H164" s="14"/>
      <c r="I164" s="45"/>
      <c r="J164" s="15"/>
      <c r="K164" s="8"/>
      <c r="L164" s="9"/>
      <c r="M164" s="18"/>
    </row>
    <row r="165" spans="1:13" ht="13.5" thickBot="1" x14ac:dyDescent="0.25">
      <c r="A165" s="8"/>
      <c r="B165" s="6" t="s">
        <v>31</v>
      </c>
      <c r="C165" s="4"/>
      <c r="D165" s="5"/>
      <c r="E165" s="4"/>
      <c r="F165" s="37"/>
      <c r="G165" s="37"/>
      <c r="H165" s="4"/>
      <c r="I165" s="16"/>
      <c r="J165" s="4"/>
      <c r="K165" s="4"/>
      <c r="L165" s="17"/>
      <c r="M165" s="46"/>
    </row>
    <row r="166" spans="1:13" x14ac:dyDescent="0.2">
      <c r="A166" s="23">
        <v>34</v>
      </c>
      <c r="B166" s="10" t="s">
        <v>8</v>
      </c>
      <c r="C166" s="207"/>
      <c r="D166" s="207"/>
      <c r="E166" s="10" t="s">
        <v>9</v>
      </c>
      <c r="F166" s="207"/>
      <c r="G166" s="207"/>
      <c r="H166" s="10" t="s">
        <v>14</v>
      </c>
      <c r="I166" s="207"/>
      <c r="J166" s="207"/>
      <c r="K166" s="10" t="s">
        <v>18</v>
      </c>
      <c r="L166" s="207"/>
      <c r="M166" s="208"/>
    </row>
    <row r="167" spans="1:13" ht="13.5" thickBot="1" x14ac:dyDescent="0.25">
      <c r="A167" s="8"/>
      <c r="B167" s="10" t="s">
        <v>20</v>
      </c>
      <c r="C167" s="10"/>
      <c r="D167" s="47"/>
      <c r="E167" s="10" t="s">
        <v>24</v>
      </c>
      <c r="F167" s="207"/>
      <c r="G167" s="207"/>
      <c r="H167" s="10" t="s">
        <v>25</v>
      </c>
      <c r="I167" s="48"/>
      <c r="J167" s="10" t="s">
        <v>27</v>
      </c>
      <c r="K167" s="10"/>
      <c r="L167" s="211"/>
      <c r="M167" s="211"/>
    </row>
    <row r="168" spans="1:13" ht="13.5" thickBot="1" x14ac:dyDescent="0.25">
      <c r="A168" s="8"/>
      <c r="B168" s="12" t="s">
        <v>30</v>
      </c>
      <c r="C168" s="10"/>
      <c r="D168" s="11"/>
      <c r="E168" s="10"/>
      <c r="F168" s="36"/>
      <c r="G168" s="36"/>
      <c r="H168" s="19"/>
      <c r="I168" s="49"/>
      <c r="J168" s="15"/>
      <c r="K168" s="8"/>
      <c r="L168" s="9"/>
      <c r="M168" s="18"/>
    </row>
    <row r="169" spans="1:13" ht="13.5" thickBot="1" x14ac:dyDescent="0.25">
      <c r="A169" s="8"/>
      <c r="B169" s="12" t="s">
        <v>31</v>
      </c>
      <c r="C169" s="10"/>
      <c r="D169" s="11"/>
      <c r="E169" s="10"/>
      <c r="F169" s="36"/>
      <c r="G169" s="36"/>
      <c r="H169" s="10"/>
      <c r="I169" s="20"/>
      <c r="J169" s="10"/>
      <c r="K169" s="10"/>
      <c r="L169" s="21"/>
      <c r="M169" s="50"/>
    </row>
    <row r="170" spans="1:13" x14ac:dyDescent="0.2">
      <c r="A170" s="22">
        <v>35</v>
      </c>
      <c r="B170" s="4" t="s">
        <v>8</v>
      </c>
      <c r="C170" s="204"/>
      <c r="D170" s="204"/>
      <c r="E170" s="4" t="s">
        <v>9</v>
      </c>
      <c r="F170" s="204"/>
      <c r="G170" s="204"/>
      <c r="H170" s="4" t="s">
        <v>14</v>
      </c>
      <c r="I170" s="204"/>
      <c r="J170" s="204"/>
      <c r="K170" s="4" t="s">
        <v>18</v>
      </c>
      <c r="L170" s="204"/>
      <c r="M170" s="204"/>
    </row>
    <row r="171" spans="1:13" ht="13.5" thickBot="1" x14ac:dyDescent="0.25">
      <c r="A171" s="8"/>
      <c r="B171" s="4" t="s">
        <v>20</v>
      </c>
      <c r="C171" s="4"/>
      <c r="D171" s="44"/>
      <c r="E171" s="4" t="s">
        <v>24</v>
      </c>
      <c r="F171" s="204"/>
      <c r="G171" s="183"/>
      <c r="H171" s="4" t="s">
        <v>25</v>
      </c>
      <c r="I171" s="43"/>
      <c r="J171" s="4" t="s">
        <v>27</v>
      </c>
      <c r="K171" s="4"/>
      <c r="L171" s="205"/>
      <c r="M171" s="206"/>
    </row>
    <row r="172" spans="1:13" ht="13.5" thickBot="1" x14ac:dyDescent="0.25">
      <c r="A172" s="8"/>
      <c r="B172" s="6" t="s">
        <v>30</v>
      </c>
      <c r="C172" s="4"/>
      <c r="D172" s="5"/>
      <c r="E172" s="4"/>
      <c r="F172" s="37"/>
      <c r="G172" s="37"/>
      <c r="H172" s="14"/>
      <c r="I172" s="45"/>
      <c r="J172" s="15"/>
      <c r="K172" s="8"/>
      <c r="L172" s="9"/>
      <c r="M172" s="18"/>
    </row>
    <row r="173" spans="1:13" ht="13.5" thickBot="1" x14ac:dyDescent="0.25">
      <c r="A173" s="8"/>
      <c r="B173" s="6" t="s">
        <v>31</v>
      </c>
      <c r="C173" s="4"/>
      <c r="D173" s="5"/>
      <c r="E173" s="4"/>
      <c r="F173" s="37"/>
      <c r="G173" s="37"/>
      <c r="H173" s="4"/>
      <c r="I173" s="16"/>
      <c r="J173" s="4"/>
      <c r="K173" s="4"/>
      <c r="L173" s="17"/>
      <c r="M173" s="46"/>
    </row>
    <row r="174" spans="1:13" x14ac:dyDescent="0.2">
      <c r="A174" s="23">
        <v>36</v>
      </c>
      <c r="B174" s="10" t="s">
        <v>8</v>
      </c>
      <c r="C174" s="207"/>
      <c r="D174" s="207"/>
      <c r="E174" s="10" t="s">
        <v>9</v>
      </c>
      <c r="F174" s="207"/>
      <c r="G174" s="207"/>
      <c r="H174" s="10" t="s">
        <v>14</v>
      </c>
      <c r="I174" s="207"/>
      <c r="J174" s="207"/>
      <c r="K174" s="10" t="s">
        <v>18</v>
      </c>
      <c r="L174" s="207"/>
      <c r="M174" s="208"/>
    </row>
    <row r="175" spans="1:13" ht="13.5" thickBot="1" x14ac:dyDescent="0.25">
      <c r="A175" s="8"/>
      <c r="B175" s="10" t="s">
        <v>20</v>
      </c>
      <c r="C175" s="10"/>
      <c r="D175" s="47"/>
      <c r="E175" s="10" t="s">
        <v>24</v>
      </c>
      <c r="F175" s="207"/>
      <c r="G175" s="207"/>
      <c r="H175" s="10" t="s">
        <v>25</v>
      </c>
      <c r="I175" s="48"/>
      <c r="J175" s="10" t="s">
        <v>27</v>
      </c>
      <c r="K175" s="10"/>
      <c r="L175" s="211"/>
      <c r="M175" s="211"/>
    </row>
    <row r="176" spans="1:13" ht="13.5" thickBot="1" x14ac:dyDescent="0.25">
      <c r="A176" s="8"/>
      <c r="B176" s="12" t="s">
        <v>30</v>
      </c>
      <c r="C176" s="10"/>
      <c r="D176" s="11"/>
      <c r="E176" s="10"/>
      <c r="F176" s="36"/>
      <c r="G176" s="36"/>
      <c r="H176" s="19"/>
      <c r="I176" s="49"/>
      <c r="J176" s="15"/>
      <c r="K176" s="8"/>
      <c r="L176" s="9"/>
      <c r="M176" s="18"/>
    </row>
    <row r="177" spans="1:13" ht="13.5" thickBot="1" x14ac:dyDescent="0.25">
      <c r="A177" s="8"/>
      <c r="B177" s="12" t="s">
        <v>31</v>
      </c>
      <c r="C177" s="10"/>
      <c r="D177" s="11"/>
      <c r="E177" s="10"/>
      <c r="F177" s="36"/>
      <c r="G177" s="36"/>
      <c r="H177" s="10"/>
      <c r="I177" s="20"/>
      <c r="J177" s="10"/>
      <c r="K177" s="10"/>
      <c r="L177" s="21"/>
      <c r="M177" s="50"/>
    </row>
    <row r="178" spans="1:13" x14ac:dyDescent="0.2">
      <c r="A178" s="22">
        <v>37</v>
      </c>
      <c r="B178" s="4" t="s">
        <v>8</v>
      </c>
      <c r="C178" s="204"/>
      <c r="D178" s="204"/>
      <c r="E178" s="4" t="s">
        <v>9</v>
      </c>
      <c r="F178" s="204"/>
      <c r="G178" s="204"/>
      <c r="H178" s="4" t="s">
        <v>14</v>
      </c>
      <c r="I178" s="204"/>
      <c r="J178" s="204"/>
      <c r="K178" s="4" t="s">
        <v>18</v>
      </c>
      <c r="L178" s="204"/>
      <c r="M178" s="204"/>
    </row>
    <row r="179" spans="1:13" ht="13.5" thickBot="1" x14ac:dyDescent="0.25">
      <c r="A179" s="8"/>
      <c r="B179" s="4" t="s">
        <v>20</v>
      </c>
      <c r="C179" s="4"/>
      <c r="D179" s="44"/>
      <c r="E179" s="4" t="s">
        <v>24</v>
      </c>
      <c r="F179" s="204"/>
      <c r="G179" s="183"/>
      <c r="H179" s="4" t="s">
        <v>25</v>
      </c>
      <c r="I179" s="43"/>
      <c r="J179" s="4" t="s">
        <v>27</v>
      </c>
      <c r="K179" s="4"/>
      <c r="L179" s="205"/>
      <c r="M179" s="206"/>
    </row>
    <row r="180" spans="1:13" ht="13.5" thickBot="1" x14ac:dyDescent="0.25">
      <c r="A180" s="8"/>
      <c r="B180" s="6" t="s">
        <v>30</v>
      </c>
      <c r="C180" s="4"/>
      <c r="D180" s="5"/>
      <c r="E180" s="4"/>
      <c r="F180" s="37"/>
      <c r="G180" s="37"/>
      <c r="H180" s="14"/>
      <c r="I180" s="45"/>
      <c r="J180" s="15"/>
      <c r="K180" s="8"/>
      <c r="L180" s="9"/>
      <c r="M180" s="18"/>
    </row>
    <row r="181" spans="1:13" ht="13.5" thickBot="1" x14ac:dyDescent="0.25">
      <c r="A181" s="8"/>
      <c r="B181" s="6" t="s">
        <v>31</v>
      </c>
      <c r="C181" s="4"/>
      <c r="D181" s="5"/>
      <c r="E181" s="4"/>
      <c r="F181" s="37"/>
      <c r="G181" s="37"/>
      <c r="H181" s="4"/>
      <c r="I181" s="16"/>
      <c r="J181" s="4"/>
      <c r="K181" s="4"/>
      <c r="L181" s="17"/>
      <c r="M181" s="46"/>
    </row>
    <row r="182" spans="1:13" x14ac:dyDescent="0.2">
      <c r="A182" s="23">
        <v>38</v>
      </c>
      <c r="B182" s="10" t="s">
        <v>8</v>
      </c>
      <c r="C182" s="207"/>
      <c r="D182" s="207"/>
      <c r="E182" s="10" t="s">
        <v>9</v>
      </c>
      <c r="F182" s="207"/>
      <c r="G182" s="207"/>
      <c r="H182" s="10" t="s">
        <v>14</v>
      </c>
      <c r="I182" s="207"/>
      <c r="J182" s="207"/>
      <c r="K182" s="10" t="s">
        <v>18</v>
      </c>
      <c r="L182" s="207"/>
      <c r="M182" s="208"/>
    </row>
    <row r="183" spans="1:13" ht="13.5" thickBot="1" x14ac:dyDescent="0.25">
      <c r="A183" s="8"/>
      <c r="B183" s="10" t="s">
        <v>20</v>
      </c>
      <c r="C183" s="10"/>
      <c r="D183" s="47"/>
      <c r="E183" s="10" t="s">
        <v>24</v>
      </c>
      <c r="F183" s="207"/>
      <c r="G183" s="207"/>
      <c r="H183" s="10" t="s">
        <v>25</v>
      </c>
      <c r="I183" s="48"/>
      <c r="J183" s="10" t="s">
        <v>27</v>
      </c>
      <c r="K183" s="10"/>
      <c r="L183" s="211"/>
      <c r="M183" s="211"/>
    </row>
    <row r="184" spans="1:13" ht="13.5" thickBot="1" x14ac:dyDescent="0.25">
      <c r="A184" s="8"/>
      <c r="B184" s="12" t="s">
        <v>30</v>
      </c>
      <c r="C184" s="10"/>
      <c r="D184" s="11"/>
      <c r="E184" s="10"/>
      <c r="F184" s="36"/>
      <c r="G184" s="36"/>
      <c r="H184" s="19"/>
      <c r="I184" s="49"/>
      <c r="J184" s="15"/>
      <c r="K184" s="8"/>
      <c r="L184" s="9"/>
      <c r="M184" s="18"/>
    </row>
    <row r="185" spans="1:13" ht="13.5" thickBot="1" x14ac:dyDescent="0.25">
      <c r="A185" s="8"/>
      <c r="B185" s="12" t="s">
        <v>31</v>
      </c>
      <c r="C185" s="10"/>
      <c r="D185" s="11"/>
      <c r="E185" s="10"/>
      <c r="F185" s="36"/>
      <c r="G185" s="36"/>
      <c r="H185" s="10"/>
      <c r="I185" s="20"/>
      <c r="J185" s="10"/>
      <c r="K185" s="10"/>
      <c r="L185" s="21"/>
      <c r="M185" s="50"/>
    </row>
    <row r="186" spans="1:13" x14ac:dyDescent="0.2">
      <c r="A186" s="22">
        <v>39</v>
      </c>
      <c r="B186" s="4" t="s">
        <v>8</v>
      </c>
      <c r="C186" s="204"/>
      <c r="D186" s="204"/>
      <c r="E186" s="4" t="s">
        <v>9</v>
      </c>
      <c r="F186" s="204"/>
      <c r="G186" s="204"/>
      <c r="H186" s="4" t="s">
        <v>14</v>
      </c>
      <c r="I186" s="204"/>
      <c r="J186" s="204"/>
      <c r="K186" s="4" t="s">
        <v>18</v>
      </c>
      <c r="L186" s="204"/>
      <c r="M186" s="204"/>
    </row>
    <row r="187" spans="1:13" ht="13.5" thickBot="1" x14ac:dyDescent="0.25">
      <c r="A187" s="8"/>
      <c r="B187" s="4" t="s">
        <v>20</v>
      </c>
      <c r="C187" s="4"/>
      <c r="D187" s="44"/>
      <c r="E187" s="4" t="s">
        <v>24</v>
      </c>
      <c r="F187" s="204"/>
      <c r="G187" s="183"/>
      <c r="H187" s="4" t="s">
        <v>25</v>
      </c>
      <c r="I187" s="43"/>
      <c r="J187" s="4" t="s">
        <v>27</v>
      </c>
      <c r="K187" s="4"/>
      <c r="L187" s="205"/>
      <c r="M187" s="206"/>
    </row>
    <row r="188" spans="1:13" ht="13.5" thickBot="1" x14ac:dyDescent="0.25">
      <c r="A188" s="8"/>
      <c r="B188" s="6" t="s">
        <v>30</v>
      </c>
      <c r="C188" s="4"/>
      <c r="D188" s="5"/>
      <c r="E188" s="4"/>
      <c r="F188" s="37"/>
      <c r="G188" s="37"/>
      <c r="H188" s="14"/>
      <c r="I188" s="45"/>
      <c r="J188" s="15"/>
      <c r="K188" s="8"/>
      <c r="L188" s="9"/>
      <c r="M188" s="18"/>
    </row>
    <row r="189" spans="1:13" ht="13.5" thickBot="1" x14ac:dyDescent="0.25">
      <c r="A189" s="8"/>
      <c r="B189" s="6" t="s">
        <v>31</v>
      </c>
      <c r="C189" s="4"/>
      <c r="D189" s="5"/>
      <c r="E189" s="4"/>
      <c r="F189" s="37"/>
      <c r="G189" s="37"/>
      <c r="H189" s="4"/>
      <c r="I189" s="16"/>
      <c r="J189" s="4"/>
      <c r="K189" s="4"/>
      <c r="L189" s="17"/>
      <c r="M189" s="46"/>
    </row>
    <row r="190" spans="1:13" x14ac:dyDescent="0.2">
      <c r="A190" s="23">
        <v>40</v>
      </c>
      <c r="B190" s="10" t="s">
        <v>8</v>
      </c>
      <c r="C190" s="207"/>
      <c r="D190" s="207"/>
      <c r="E190" s="10" t="s">
        <v>9</v>
      </c>
      <c r="F190" s="207"/>
      <c r="G190" s="207"/>
      <c r="H190" s="10" t="s">
        <v>14</v>
      </c>
      <c r="I190" s="207"/>
      <c r="J190" s="207"/>
      <c r="K190" s="10" t="s">
        <v>18</v>
      </c>
      <c r="L190" s="207"/>
      <c r="M190" s="208"/>
    </row>
    <row r="191" spans="1:13" ht="13.5" thickBot="1" x14ac:dyDescent="0.25">
      <c r="A191" s="8"/>
      <c r="B191" s="10" t="s">
        <v>20</v>
      </c>
      <c r="C191" s="10"/>
      <c r="D191" s="47"/>
      <c r="E191" s="10" t="s">
        <v>24</v>
      </c>
      <c r="F191" s="207"/>
      <c r="G191" s="207"/>
      <c r="H191" s="10" t="s">
        <v>25</v>
      </c>
      <c r="I191" s="48"/>
      <c r="J191" s="10" t="s">
        <v>27</v>
      </c>
      <c r="K191" s="10"/>
      <c r="L191" s="211"/>
      <c r="M191" s="211"/>
    </row>
    <row r="192" spans="1:13" ht="13.5" thickBot="1" x14ac:dyDescent="0.25">
      <c r="A192" s="8"/>
      <c r="B192" s="12" t="s">
        <v>30</v>
      </c>
      <c r="C192" s="10"/>
      <c r="D192" s="11"/>
      <c r="E192" s="10"/>
      <c r="F192" s="36"/>
      <c r="G192" s="36"/>
      <c r="H192" s="19"/>
      <c r="I192" s="49"/>
      <c r="J192" s="15"/>
      <c r="K192" s="8"/>
      <c r="L192" s="9"/>
      <c r="M192" s="18"/>
    </row>
    <row r="193" spans="1:13" ht="13.5" thickBot="1" x14ac:dyDescent="0.25">
      <c r="A193" s="8"/>
      <c r="B193" s="12" t="s">
        <v>31</v>
      </c>
      <c r="C193" s="10"/>
      <c r="D193" s="11"/>
      <c r="E193" s="10"/>
      <c r="F193" s="36"/>
      <c r="G193" s="36"/>
      <c r="H193" s="10"/>
      <c r="I193" s="20"/>
      <c r="J193" s="10"/>
      <c r="K193" s="10"/>
      <c r="L193" s="21"/>
      <c r="M193" s="50"/>
    </row>
    <row r="194" spans="1:13" x14ac:dyDescent="0.2">
      <c r="A194" s="22">
        <v>41</v>
      </c>
      <c r="B194" s="4" t="s">
        <v>8</v>
      </c>
      <c r="C194" s="204"/>
      <c r="D194" s="204"/>
      <c r="E194" s="4" t="s">
        <v>9</v>
      </c>
      <c r="F194" s="204"/>
      <c r="G194" s="204"/>
      <c r="H194" s="4" t="s">
        <v>14</v>
      </c>
      <c r="I194" s="204"/>
      <c r="J194" s="204"/>
      <c r="K194" s="4" t="s">
        <v>18</v>
      </c>
      <c r="L194" s="204"/>
      <c r="M194" s="204"/>
    </row>
    <row r="195" spans="1:13" ht="13.5" thickBot="1" x14ac:dyDescent="0.25">
      <c r="A195" s="8"/>
      <c r="B195" s="4" t="s">
        <v>20</v>
      </c>
      <c r="C195" s="4"/>
      <c r="D195" s="44"/>
      <c r="E195" s="4" t="s">
        <v>24</v>
      </c>
      <c r="F195" s="204"/>
      <c r="G195" s="183"/>
      <c r="H195" s="4" t="s">
        <v>25</v>
      </c>
      <c r="I195" s="43"/>
      <c r="J195" s="4" t="s">
        <v>27</v>
      </c>
      <c r="K195" s="4"/>
      <c r="L195" s="205"/>
      <c r="M195" s="206"/>
    </row>
    <row r="196" spans="1:13" ht="13.5" thickBot="1" x14ac:dyDescent="0.25">
      <c r="A196" s="8"/>
      <c r="B196" s="6" t="s">
        <v>30</v>
      </c>
      <c r="C196" s="4"/>
      <c r="D196" s="5"/>
      <c r="E196" s="4"/>
      <c r="F196" s="37"/>
      <c r="G196" s="37"/>
      <c r="H196" s="14"/>
      <c r="I196" s="45"/>
      <c r="J196" s="15"/>
      <c r="K196" s="8"/>
      <c r="L196" s="9"/>
      <c r="M196" s="18"/>
    </row>
    <row r="197" spans="1:13" ht="13.5" thickBot="1" x14ac:dyDescent="0.25">
      <c r="A197" s="8"/>
      <c r="B197" s="6" t="s">
        <v>31</v>
      </c>
      <c r="C197" s="4"/>
      <c r="D197" s="5"/>
      <c r="E197" s="4"/>
      <c r="F197" s="37"/>
      <c r="G197" s="37"/>
      <c r="H197" s="4"/>
      <c r="I197" s="16"/>
      <c r="J197" s="4"/>
      <c r="K197" s="4"/>
      <c r="L197" s="17"/>
      <c r="M197" s="46"/>
    </row>
    <row r="198" spans="1:13" x14ac:dyDescent="0.2">
      <c r="A198" s="23">
        <v>42</v>
      </c>
      <c r="B198" s="10" t="s">
        <v>8</v>
      </c>
      <c r="C198" s="207"/>
      <c r="D198" s="207"/>
      <c r="E198" s="10" t="s">
        <v>9</v>
      </c>
      <c r="F198" s="207"/>
      <c r="G198" s="207"/>
      <c r="H198" s="10" t="s">
        <v>14</v>
      </c>
      <c r="I198" s="207"/>
      <c r="J198" s="207"/>
      <c r="K198" s="10" t="s">
        <v>18</v>
      </c>
      <c r="L198" s="207"/>
      <c r="M198" s="208"/>
    </row>
    <row r="199" spans="1:13" ht="13.5" thickBot="1" x14ac:dyDescent="0.25">
      <c r="A199" s="8"/>
      <c r="B199" s="10" t="s">
        <v>20</v>
      </c>
      <c r="C199" s="10"/>
      <c r="D199" s="47"/>
      <c r="E199" s="10" t="s">
        <v>24</v>
      </c>
      <c r="F199" s="207"/>
      <c r="G199" s="207"/>
      <c r="H199" s="10" t="s">
        <v>25</v>
      </c>
      <c r="I199" s="48"/>
      <c r="J199" s="10" t="s">
        <v>27</v>
      </c>
      <c r="K199" s="10"/>
      <c r="L199" s="211"/>
      <c r="M199" s="211"/>
    </row>
    <row r="200" spans="1:13" ht="13.5" thickBot="1" x14ac:dyDescent="0.25">
      <c r="A200" s="8"/>
      <c r="B200" s="12" t="s">
        <v>30</v>
      </c>
      <c r="C200" s="10"/>
      <c r="D200" s="11"/>
      <c r="E200" s="10"/>
      <c r="F200" s="36"/>
      <c r="G200" s="36"/>
      <c r="H200" s="19"/>
      <c r="I200" s="49"/>
      <c r="J200" s="15"/>
      <c r="K200" s="8"/>
      <c r="L200" s="9"/>
      <c r="M200" s="18"/>
    </row>
    <row r="201" spans="1:13" ht="13.5" thickBot="1" x14ac:dyDescent="0.25">
      <c r="A201" s="8"/>
      <c r="B201" s="12" t="s">
        <v>31</v>
      </c>
      <c r="C201" s="10"/>
      <c r="D201" s="11"/>
      <c r="E201" s="10"/>
      <c r="F201" s="36"/>
      <c r="G201" s="36"/>
      <c r="H201" s="10"/>
      <c r="I201" s="20"/>
      <c r="J201" s="10"/>
      <c r="K201" s="10"/>
      <c r="L201" s="21"/>
      <c r="M201" s="50"/>
    </row>
    <row r="202" spans="1:13" x14ac:dyDescent="0.2">
      <c r="A202" s="22">
        <v>43</v>
      </c>
      <c r="B202" s="4" t="s">
        <v>8</v>
      </c>
      <c r="C202" s="204"/>
      <c r="D202" s="204"/>
      <c r="E202" s="4" t="s">
        <v>9</v>
      </c>
      <c r="F202" s="204"/>
      <c r="G202" s="204"/>
      <c r="H202" s="4" t="s">
        <v>14</v>
      </c>
      <c r="I202" s="204"/>
      <c r="J202" s="204"/>
      <c r="K202" s="4" t="s">
        <v>18</v>
      </c>
      <c r="L202" s="204"/>
      <c r="M202" s="204"/>
    </row>
    <row r="203" spans="1:13" ht="13.5" thickBot="1" x14ac:dyDescent="0.25">
      <c r="A203" s="8"/>
      <c r="B203" s="4" t="s">
        <v>20</v>
      </c>
      <c r="C203" s="4"/>
      <c r="D203" s="44"/>
      <c r="E203" s="4" t="s">
        <v>24</v>
      </c>
      <c r="F203" s="204"/>
      <c r="G203" s="183"/>
      <c r="H203" s="4" t="s">
        <v>25</v>
      </c>
      <c r="I203" s="43"/>
      <c r="J203" s="4" t="s">
        <v>27</v>
      </c>
      <c r="K203" s="4"/>
      <c r="L203" s="205"/>
      <c r="M203" s="206"/>
    </row>
    <row r="204" spans="1:13" ht="13.5" thickBot="1" x14ac:dyDescent="0.25">
      <c r="A204" s="8"/>
      <c r="B204" s="6" t="s">
        <v>30</v>
      </c>
      <c r="C204" s="4"/>
      <c r="D204" s="5"/>
      <c r="E204" s="4"/>
      <c r="F204" s="37"/>
      <c r="G204" s="37"/>
      <c r="H204" s="14"/>
      <c r="I204" s="45"/>
      <c r="J204" s="15"/>
      <c r="K204" s="8"/>
      <c r="L204" s="9"/>
      <c r="M204" s="18"/>
    </row>
    <row r="205" spans="1:13" ht="13.5" thickBot="1" x14ac:dyDescent="0.25">
      <c r="A205" s="8"/>
      <c r="B205" s="6" t="s">
        <v>31</v>
      </c>
      <c r="C205" s="4"/>
      <c r="D205" s="5"/>
      <c r="E205" s="4"/>
      <c r="F205" s="37"/>
      <c r="G205" s="37"/>
      <c r="H205" s="4"/>
      <c r="I205" s="16"/>
      <c r="J205" s="4"/>
      <c r="K205" s="4"/>
      <c r="L205" s="17"/>
      <c r="M205" s="46"/>
    </row>
    <row r="206" spans="1:13" x14ac:dyDescent="0.2">
      <c r="A206" s="23">
        <v>44</v>
      </c>
      <c r="B206" s="10" t="s">
        <v>8</v>
      </c>
      <c r="C206" s="207"/>
      <c r="D206" s="207"/>
      <c r="E206" s="10" t="s">
        <v>9</v>
      </c>
      <c r="F206" s="207"/>
      <c r="G206" s="207"/>
      <c r="H206" s="10" t="s">
        <v>14</v>
      </c>
      <c r="I206" s="207"/>
      <c r="J206" s="207"/>
      <c r="K206" s="10" t="s">
        <v>18</v>
      </c>
      <c r="L206" s="207"/>
      <c r="M206" s="208"/>
    </row>
    <row r="207" spans="1:13" ht="13.5" thickBot="1" x14ac:dyDescent="0.25">
      <c r="A207" s="8"/>
      <c r="B207" s="10" t="s">
        <v>20</v>
      </c>
      <c r="C207" s="10"/>
      <c r="D207" s="47"/>
      <c r="E207" s="10" t="s">
        <v>24</v>
      </c>
      <c r="F207" s="207"/>
      <c r="G207" s="207"/>
      <c r="H207" s="10" t="s">
        <v>25</v>
      </c>
      <c r="I207" s="48"/>
      <c r="J207" s="10" t="s">
        <v>27</v>
      </c>
      <c r="K207" s="10"/>
      <c r="L207" s="211"/>
      <c r="M207" s="211"/>
    </row>
    <row r="208" spans="1:13" ht="13.5" thickBot="1" x14ac:dyDescent="0.25">
      <c r="A208" s="8"/>
      <c r="B208" s="12" t="s">
        <v>30</v>
      </c>
      <c r="C208" s="10"/>
      <c r="D208" s="11"/>
      <c r="E208" s="10"/>
      <c r="F208" s="36"/>
      <c r="G208" s="36"/>
      <c r="H208" s="19"/>
      <c r="I208" s="49"/>
      <c r="J208" s="15"/>
      <c r="K208" s="8"/>
      <c r="L208" s="9"/>
      <c r="M208" s="18"/>
    </row>
    <row r="209" spans="1:13" ht="13.5" thickBot="1" x14ac:dyDescent="0.25">
      <c r="A209" s="8"/>
      <c r="B209" s="12" t="s">
        <v>31</v>
      </c>
      <c r="C209" s="10"/>
      <c r="D209" s="11"/>
      <c r="E209" s="10"/>
      <c r="F209" s="36"/>
      <c r="G209" s="36"/>
      <c r="H209" s="10"/>
      <c r="I209" s="20"/>
      <c r="J209" s="10"/>
      <c r="K209" s="10"/>
      <c r="L209" s="21"/>
      <c r="M209" s="50"/>
    </row>
    <row r="210" spans="1:13" x14ac:dyDescent="0.2">
      <c r="A210" s="22">
        <v>45</v>
      </c>
      <c r="B210" s="4" t="s">
        <v>8</v>
      </c>
      <c r="C210" s="204"/>
      <c r="D210" s="204"/>
      <c r="E210" s="4" t="s">
        <v>9</v>
      </c>
      <c r="F210" s="204"/>
      <c r="G210" s="204"/>
      <c r="H210" s="4" t="s">
        <v>14</v>
      </c>
      <c r="I210" s="204"/>
      <c r="J210" s="204"/>
      <c r="K210" s="4" t="s">
        <v>18</v>
      </c>
      <c r="L210" s="204"/>
      <c r="M210" s="204"/>
    </row>
    <row r="211" spans="1:13" ht="13.5" thickBot="1" x14ac:dyDescent="0.25">
      <c r="A211" s="8"/>
      <c r="B211" s="4" t="s">
        <v>20</v>
      </c>
      <c r="C211" s="4"/>
      <c r="D211" s="44"/>
      <c r="E211" s="4" t="s">
        <v>24</v>
      </c>
      <c r="F211" s="204"/>
      <c r="G211" s="183"/>
      <c r="H211" s="4" t="s">
        <v>25</v>
      </c>
      <c r="I211" s="43"/>
      <c r="J211" s="4" t="s">
        <v>27</v>
      </c>
      <c r="K211" s="4"/>
      <c r="L211" s="205"/>
      <c r="M211" s="206"/>
    </row>
    <row r="212" spans="1:13" ht="13.5" thickBot="1" x14ac:dyDescent="0.25">
      <c r="A212" s="8"/>
      <c r="B212" s="6" t="s">
        <v>30</v>
      </c>
      <c r="C212" s="4"/>
      <c r="D212" s="5"/>
      <c r="E212" s="4"/>
      <c r="F212" s="37"/>
      <c r="G212" s="37"/>
      <c r="H212" s="14"/>
      <c r="I212" s="45"/>
      <c r="J212" s="15"/>
      <c r="K212" s="8"/>
      <c r="L212" s="9"/>
      <c r="M212" s="18"/>
    </row>
    <row r="213" spans="1:13" ht="13.5" thickBot="1" x14ac:dyDescent="0.25">
      <c r="A213" s="8"/>
      <c r="B213" s="6" t="s">
        <v>31</v>
      </c>
      <c r="C213" s="4"/>
      <c r="D213" s="5"/>
      <c r="E213" s="4"/>
      <c r="F213" s="37"/>
      <c r="G213" s="37"/>
      <c r="H213" s="4"/>
      <c r="I213" s="16"/>
      <c r="J213" s="4"/>
      <c r="K213" s="4"/>
      <c r="L213" s="17"/>
      <c r="M213" s="46"/>
    </row>
    <row r="214" spans="1:13" x14ac:dyDescent="0.2">
      <c r="A214" s="23">
        <v>46</v>
      </c>
      <c r="B214" s="10" t="s">
        <v>8</v>
      </c>
      <c r="C214" s="207"/>
      <c r="D214" s="207"/>
      <c r="E214" s="10" t="s">
        <v>9</v>
      </c>
      <c r="F214" s="207"/>
      <c r="G214" s="207"/>
      <c r="H214" s="10" t="s">
        <v>14</v>
      </c>
      <c r="I214" s="207"/>
      <c r="J214" s="207"/>
      <c r="K214" s="10" t="s">
        <v>18</v>
      </c>
      <c r="L214" s="207"/>
      <c r="M214" s="208"/>
    </row>
    <row r="215" spans="1:13" ht="13.5" thickBot="1" x14ac:dyDescent="0.25">
      <c r="A215" s="8"/>
      <c r="B215" s="10" t="s">
        <v>20</v>
      </c>
      <c r="C215" s="10"/>
      <c r="D215" s="47"/>
      <c r="E215" s="10" t="s">
        <v>24</v>
      </c>
      <c r="F215" s="207"/>
      <c r="G215" s="207"/>
      <c r="H215" s="10" t="s">
        <v>25</v>
      </c>
      <c r="I215" s="48"/>
      <c r="J215" s="10" t="s">
        <v>27</v>
      </c>
      <c r="K215" s="10"/>
      <c r="L215" s="211"/>
      <c r="M215" s="211"/>
    </row>
    <row r="216" spans="1:13" ht="13.5" thickBot="1" x14ac:dyDescent="0.25">
      <c r="A216" s="8"/>
      <c r="B216" s="12" t="s">
        <v>30</v>
      </c>
      <c r="C216" s="10"/>
      <c r="D216" s="11"/>
      <c r="E216" s="10"/>
      <c r="F216" s="36"/>
      <c r="G216" s="36"/>
      <c r="H216" s="19"/>
      <c r="I216" s="49"/>
      <c r="J216" s="15"/>
      <c r="K216" s="8"/>
      <c r="L216" s="9"/>
      <c r="M216" s="18"/>
    </row>
    <row r="217" spans="1:13" ht="13.5" thickBot="1" x14ac:dyDescent="0.25">
      <c r="A217" s="8"/>
      <c r="B217" s="12" t="s">
        <v>31</v>
      </c>
      <c r="C217" s="10"/>
      <c r="D217" s="11"/>
      <c r="E217" s="10"/>
      <c r="F217" s="36"/>
      <c r="G217" s="36"/>
      <c r="H217" s="10"/>
      <c r="I217" s="20"/>
      <c r="J217" s="10"/>
      <c r="K217" s="10"/>
      <c r="L217" s="21"/>
      <c r="M217" s="50"/>
    </row>
    <row r="218" spans="1:13" x14ac:dyDescent="0.2">
      <c r="A218" s="22">
        <v>47</v>
      </c>
      <c r="B218" s="4" t="s">
        <v>8</v>
      </c>
      <c r="C218" s="204"/>
      <c r="D218" s="204"/>
      <c r="E218" s="4" t="s">
        <v>9</v>
      </c>
      <c r="F218" s="204"/>
      <c r="G218" s="204"/>
      <c r="H218" s="4" t="s">
        <v>14</v>
      </c>
      <c r="I218" s="204"/>
      <c r="J218" s="204"/>
      <c r="K218" s="4" t="s">
        <v>18</v>
      </c>
      <c r="L218" s="204"/>
      <c r="M218" s="204"/>
    </row>
    <row r="219" spans="1:13" ht="13.5" thickBot="1" x14ac:dyDescent="0.25">
      <c r="A219" s="8"/>
      <c r="B219" s="4" t="s">
        <v>20</v>
      </c>
      <c r="C219" s="4"/>
      <c r="D219" s="44"/>
      <c r="E219" s="4" t="s">
        <v>24</v>
      </c>
      <c r="F219" s="204"/>
      <c r="G219" s="183"/>
      <c r="H219" s="4" t="s">
        <v>25</v>
      </c>
      <c r="I219" s="43"/>
      <c r="J219" s="4" t="s">
        <v>27</v>
      </c>
      <c r="K219" s="4"/>
      <c r="L219" s="205"/>
      <c r="M219" s="206"/>
    </row>
    <row r="220" spans="1:13" ht="13.5" thickBot="1" x14ac:dyDescent="0.25">
      <c r="A220" s="8"/>
      <c r="B220" s="6" t="s">
        <v>30</v>
      </c>
      <c r="C220" s="4"/>
      <c r="D220" s="5"/>
      <c r="E220" s="4"/>
      <c r="F220" s="37"/>
      <c r="G220" s="37"/>
      <c r="H220" s="14"/>
      <c r="I220" s="45"/>
      <c r="J220" s="15"/>
      <c r="K220" s="8"/>
      <c r="L220" s="9"/>
      <c r="M220" s="18"/>
    </row>
    <row r="221" spans="1:13" ht="13.5" thickBot="1" x14ac:dyDescent="0.25">
      <c r="A221" s="8"/>
      <c r="B221" s="6" t="s">
        <v>31</v>
      </c>
      <c r="C221" s="4"/>
      <c r="D221" s="5"/>
      <c r="E221" s="4"/>
      <c r="F221" s="37"/>
      <c r="G221" s="37"/>
      <c r="H221" s="4"/>
      <c r="I221" s="16"/>
      <c r="J221" s="4"/>
      <c r="K221" s="4"/>
      <c r="L221" s="17"/>
      <c r="M221" s="46"/>
    </row>
    <row r="222" spans="1:13" x14ac:dyDescent="0.2">
      <c r="A222" s="23">
        <v>48</v>
      </c>
      <c r="B222" s="10" t="s">
        <v>8</v>
      </c>
      <c r="C222" s="207"/>
      <c r="D222" s="207"/>
      <c r="E222" s="10" t="s">
        <v>9</v>
      </c>
      <c r="F222" s="207"/>
      <c r="G222" s="207"/>
      <c r="H222" s="10" t="s">
        <v>14</v>
      </c>
      <c r="I222" s="207"/>
      <c r="J222" s="207"/>
      <c r="K222" s="10" t="s">
        <v>18</v>
      </c>
      <c r="L222" s="207"/>
      <c r="M222" s="208"/>
    </row>
    <row r="223" spans="1:13" ht="13.5" thickBot="1" x14ac:dyDescent="0.25">
      <c r="A223" s="8"/>
      <c r="B223" s="10" t="s">
        <v>20</v>
      </c>
      <c r="C223" s="10"/>
      <c r="D223" s="47"/>
      <c r="E223" s="10" t="s">
        <v>24</v>
      </c>
      <c r="F223" s="207"/>
      <c r="G223" s="207"/>
      <c r="H223" s="10" t="s">
        <v>25</v>
      </c>
      <c r="I223" s="48"/>
      <c r="J223" s="10" t="s">
        <v>27</v>
      </c>
      <c r="K223" s="10"/>
      <c r="L223" s="211"/>
      <c r="M223" s="211"/>
    </row>
    <row r="224" spans="1:13" ht="13.5" thickBot="1" x14ac:dyDescent="0.25">
      <c r="A224" s="8"/>
      <c r="B224" s="12" t="s">
        <v>30</v>
      </c>
      <c r="C224" s="10"/>
      <c r="D224" s="11"/>
      <c r="E224" s="10"/>
      <c r="F224" s="36"/>
      <c r="G224" s="36"/>
      <c r="H224" s="19"/>
      <c r="I224" s="49"/>
      <c r="J224" s="15"/>
      <c r="K224" s="8"/>
      <c r="L224" s="9"/>
      <c r="M224" s="18"/>
    </row>
    <row r="225" spans="1:13" ht="13.5" thickBot="1" x14ac:dyDescent="0.25">
      <c r="A225" s="8"/>
      <c r="B225" s="12" t="s">
        <v>31</v>
      </c>
      <c r="C225" s="10"/>
      <c r="D225" s="11"/>
      <c r="E225" s="10"/>
      <c r="F225" s="36"/>
      <c r="G225" s="36"/>
      <c r="H225" s="10"/>
      <c r="I225" s="20"/>
      <c r="J225" s="10"/>
      <c r="K225" s="10"/>
      <c r="L225" s="21"/>
      <c r="M225" s="50"/>
    </row>
    <row r="226" spans="1:13" x14ac:dyDescent="0.2">
      <c r="A226" s="22">
        <v>49</v>
      </c>
      <c r="B226" s="4" t="s">
        <v>8</v>
      </c>
      <c r="C226" s="204"/>
      <c r="D226" s="204"/>
      <c r="E226" s="4" t="s">
        <v>9</v>
      </c>
      <c r="F226" s="204"/>
      <c r="G226" s="204"/>
      <c r="H226" s="4" t="s">
        <v>14</v>
      </c>
      <c r="I226" s="204"/>
      <c r="J226" s="204"/>
      <c r="K226" s="4" t="s">
        <v>18</v>
      </c>
      <c r="L226" s="204"/>
      <c r="M226" s="204"/>
    </row>
    <row r="227" spans="1:13" ht="13.5" thickBot="1" x14ac:dyDescent="0.25">
      <c r="A227" s="8"/>
      <c r="B227" s="4" t="s">
        <v>20</v>
      </c>
      <c r="C227" s="4"/>
      <c r="D227" s="44"/>
      <c r="E227" s="4" t="s">
        <v>24</v>
      </c>
      <c r="F227" s="204"/>
      <c r="G227" s="183"/>
      <c r="H227" s="4" t="s">
        <v>25</v>
      </c>
      <c r="I227" s="43"/>
      <c r="J227" s="4" t="s">
        <v>27</v>
      </c>
      <c r="K227" s="4"/>
      <c r="L227" s="205"/>
      <c r="M227" s="206"/>
    </row>
    <row r="228" spans="1:13" ht="13.5" thickBot="1" x14ac:dyDescent="0.25">
      <c r="A228" s="8"/>
      <c r="B228" s="6" t="s">
        <v>30</v>
      </c>
      <c r="C228" s="4"/>
      <c r="D228" s="5"/>
      <c r="E228" s="4"/>
      <c r="F228" s="37"/>
      <c r="G228" s="37"/>
      <c r="H228" s="14"/>
      <c r="I228" s="45"/>
      <c r="J228" s="15"/>
      <c r="K228" s="8"/>
      <c r="L228" s="9"/>
      <c r="M228" s="18"/>
    </row>
    <row r="229" spans="1:13" ht="13.5" thickBot="1" x14ac:dyDescent="0.25">
      <c r="A229" s="8"/>
      <c r="B229" s="6" t="s">
        <v>31</v>
      </c>
      <c r="C229" s="4"/>
      <c r="D229" s="5"/>
      <c r="E229" s="4"/>
      <c r="F229" s="37"/>
      <c r="G229" s="37"/>
      <c r="H229" s="4"/>
      <c r="I229" s="16"/>
      <c r="J229" s="4"/>
      <c r="K229" s="4"/>
      <c r="L229" s="17"/>
      <c r="M229" s="46"/>
    </row>
    <row r="230" spans="1:13" x14ac:dyDescent="0.2">
      <c r="A230" s="23">
        <v>50</v>
      </c>
      <c r="B230" s="10" t="s">
        <v>8</v>
      </c>
      <c r="C230" s="207"/>
      <c r="D230" s="207"/>
      <c r="E230" s="10" t="s">
        <v>9</v>
      </c>
      <c r="F230" s="207"/>
      <c r="G230" s="207"/>
      <c r="H230" s="10" t="s">
        <v>14</v>
      </c>
      <c r="I230" s="207"/>
      <c r="J230" s="207"/>
      <c r="K230" s="10" t="s">
        <v>18</v>
      </c>
      <c r="L230" s="207"/>
      <c r="M230" s="208"/>
    </row>
    <row r="231" spans="1:13" ht="13.5" thickBot="1" x14ac:dyDescent="0.25">
      <c r="A231" s="8"/>
      <c r="B231" s="10" t="s">
        <v>20</v>
      </c>
      <c r="C231" s="10"/>
      <c r="D231" s="47"/>
      <c r="E231" s="10" t="s">
        <v>24</v>
      </c>
      <c r="F231" s="207"/>
      <c r="G231" s="207"/>
      <c r="H231" s="10" t="s">
        <v>25</v>
      </c>
      <c r="I231" s="48"/>
      <c r="J231" s="10" t="s">
        <v>27</v>
      </c>
      <c r="K231" s="10"/>
      <c r="L231" s="211"/>
      <c r="M231" s="211"/>
    </row>
    <row r="232" spans="1:13" ht="13.5" thickBot="1" x14ac:dyDescent="0.25">
      <c r="A232" s="8"/>
      <c r="B232" s="12" t="s">
        <v>30</v>
      </c>
      <c r="C232" s="10"/>
      <c r="D232" s="11"/>
      <c r="E232" s="10"/>
      <c r="F232" s="36"/>
      <c r="G232" s="36"/>
      <c r="H232" s="19"/>
      <c r="I232" s="49"/>
      <c r="J232" s="15"/>
      <c r="K232" s="8"/>
      <c r="L232" s="9"/>
      <c r="M232" s="18"/>
    </row>
    <row r="233" spans="1:13" ht="13.5" thickBot="1" x14ac:dyDescent="0.25">
      <c r="A233" s="8"/>
      <c r="B233" s="12" t="s">
        <v>31</v>
      </c>
      <c r="C233" s="10"/>
      <c r="D233" s="11"/>
      <c r="E233" s="10"/>
      <c r="F233" s="36"/>
      <c r="G233" s="36"/>
      <c r="H233" s="10"/>
      <c r="I233" s="20"/>
      <c r="J233" s="10"/>
      <c r="K233" s="10"/>
      <c r="L233" s="21"/>
      <c r="M233" s="50"/>
    </row>
    <row r="234" spans="1:13" x14ac:dyDescent="0.2">
      <c r="A234" s="22">
        <v>51</v>
      </c>
      <c r="B234" s="4" t="s">
        <v>8</v>
      </c>
      <c r="C234" s="204"/>
      <c r="D234" s="204"/>
      <c r="E234" s="4" t="s">
        <v>9</v>
      </c>
      <c r="F234" s="204"/>
      <c r="G234" s="204"/>
      <c r="H234" s="4" t="s">
        <v>14</v>
      </c>
      <c r="I234" s="204"/>
      <c r="J234" s="204"/>
      <c r="K234" s="4" t="s">
        <v>18</v>
      </c>
      <c r="L234" s="204"/>
      <c r="M234" s="204"/>
    </row>
    <row r="235" spans="1:13" ht="13.5" thickBot="1" x14ac:dyDescent="0.25">
      <c r="A235" s="8"/>
      <c r="B235" s="4" t="s">
        <v>20</v>
      </c>
      <c r="C235" s="4"/>
      <c r="D235" s="44"/>
      <c r="E235" s="4" t="s">
        <v>24</v>
      </c>
      <c r="F235" s="204"/>
      <c r="G235" s="183"/>
      <c r="H235" s="4" t="s">
        <v>25</v>
      </c>
      <c r="I235" s="43"/>
      <c r="J235" s="4" t="s">
        <v>27</v>
      </c>
      <c r="K235" s="4"/>
      <c r="L235" s="205"/>
      <c r="M235" s="206"/>
    </row>
    <row r="236" spans="1:13" ht="13.5" thickBot="1" x14ac:dyDescent="0.25">
      <c r="A236" s="8"/>
      <c r="B236" s="6" t="s">
        <v>30</v>
      </c>
      <c r="C236" s="4"/>
      <c r="D236" s="5"/>
      <c r="E236" s="4"/>
      <c r="F236" s="37"/>
      <c r="G236" s="37"/>
      <c r="H236" s="14"/>
      <c r="I236" s="45"/>
      <c r="J236" s="15"/>
      <c r="K236" s="8"/>
      <c r="L236" s="9"/>
      <c r="M236" s="18"/>
    </row>
    <row r="237" spans="1:13" ht="13.5" thickBot="1" x14ac:dyDescent="0.25">
      <c r="A237" s="8"/>
      <c r="B237" s="6" t="s">
        <v>31</v>
      </c>
      <c r="C237" s="4"/>
      <c r="D237" s="5"/>
      <c r="E237" s="4"/>
      <c r="F237" s="37"/>
      <c r="G237" s="37"/>
      <c r="H237" s="4"/>
      <c r="I237" s="16"/>
      <c r="J237" s="4"/>
      <c r="K237" s="4"/>
      <c r="L237" s="17"/>
      <c r="M237" s="46"/>
    </row>
    <row r="238" spans="1:13" x14ac:dyDescent="0.2">
      <c r="A238" s="23">
        <v>52</v>
      </c>
      <c r="B238" s="10" t="s">
        <v>8</v>
      </c>
      <c r="C238" s="207"/>
      <c r="D238" s="207"/>
      <c r="E238" s="10" t="s">
        <v>9</v>
      </c>
      <c r="F238" s="207"/>
      <c r="G238" s="207"/>
      <c r="H238" s="10" t="s">
        <v>14</v>
      </c>
      <c r="I238" s="207"/>
      <c r="J238" s="207"/>
      <c r="K238" s="10" t="s">
        <v>18</v>
      </c>
      <c r="L238" s="207"/>
      <c r="M238" s="208"/>
    </row>
    <row r="239" spans="1:13" ht="13.5" thickBot="1" x14ac:dyDescent="0.25">
      <c r="A239" s="8"/>
      <c r="B239" s="10" t="s">
        <v>20</v>
      </c>
      <c r="C239" s="10"/>
      <c r="D239" s="47"/>
      <c r="E239" s="10" t="s">
        <v>24</v>
      </c>
      <c r="F239" s="207"/>
      <c r="G239" s="207"/>
      <c r="H239" s="10" t="s">
        <v>25</v>
      </c>
      <c r="I239" s="48"/>
      <c r="J239" s="10" t="s">
        <v>27</v>
      </c>
      <c r="K239" s="10"/>
      <c r="L239" s="211"/>
      <c r="M239" s="211"/>
    </row>
    <row r="240" spans="1:13" ht="13.5" thickBot="1" x14ac:dyDescent="0.25">
      <c r="A240" s="8"/>
      <c r="B240" s="12" t="s">
        <v>30</v>
      </c>
      <c r="C240" s="10"/>
      <c r="D240" s="11"/>
      <c r="E240" s="10"/>
      <c r="F240" s="36"/>
      <c r="G240" s="36"/>
      <c r="H240" s="19"/>
      <c r="I240" s="49"/>
      <c r="J240" s="15"/>
      <c r="K240" s="8"/>
      <c r="L240" s="9"/>
      <c r="M240" s="18"/>
    </row>
    <row r="241" spans="1:13" ht="13.5" thickBot="1" x14ac:dyDescent="0.25">
      <c r="A241" s="8"/>
      <c r="B241" s="12" t="s">
        <v>31</v>
      </c>
      <c r="C241" s="10"/>
      <c r="D241" s="11"/>
      <c r="E241" s="10"/>
      <c r="F241" s="36"/>
      <c r="G241" s="36"/>
      <c r="H241" s="10"/>
      <c r="I241" s="20"/>
      <c r="J241" s="10"/>
      <c r="K241" s="10"/>
      <c r="L241" s="21"/>
      <c r="M241" s="50"/>
    </row>
    <row r="242" spans="1:13" x14ac:dyDescent="0.2">
      <c r="A242" s="22">
        <v>53</v>
      </c>
      <c r="B242" s="4" t="s">
        <v>8</v>
      </c>
      <c r="C242" s="204"/>
      <c r="D242" s="204"/>
      <c r="E242" s="4" t="s">
        <v>9</v>
      </c>
      <c r="F242" s="204"/>
      <c r="G242" s="204"/>
      <c r="H242" s="4" t="s">
        <v>14</v>
      </c>
      <c r="I242" s="204"/>
      <c r="J242" s="204"/>
      <c r="K242" s="4" t="s">
        <v>18</v>
      </c>
      <c r="L242" s="204"/>
      <c r="M242" s="204"/>
    </row>
    <row r="243" spans="1:13" ht="13.5" thickBot="1" x14ac:dyDescent="0.25">
      <c r="A243" s="8"/>
      <c r="B243" s="4" t="s">
        <v>20</v>
      </c>
      <c r="C243" s="4"/>
      <c r="D243" s="44"/>
      <c r="E243" s="4" t="s">
        <v>24</v>
      </c>
      <c r="F243" s="204"/>
      <c r="G243" s="183"/>
      <c r="H243" s="4" t="s">
        <v>25</v>
      </c>
      <c r="I243" s="43"/>
      <c r="J243" s="4" t="s">
        <v>27</v>
      </c>
      <c r="K243" s="4"/>
      <c r="L243" s="205"/>
      <c r="M243" s="206"/>
    </row>
    <row r="244" spans="1:13" ht="13.5" thickBot="1" x14ac:dyDescent="0.25">
      <c r="A244" s="8"/>
      <c r="B244" s="6" t="s">
        <v>30</v>
      </c>
      <c r="C244" s="4"/>
      <c r="D244" s="5"/>
      <c r="E244" s="4"/>
      <c r="F244" s="37"/>
      <c r="G244" s="37"/>
      <c r="H244" s="14"/>
      <c r="I244" s="45"/>
      <c r="J244" s="15"/>
      <c r="K244" s="8"/>
      <c r="L244" s="9"/>
      <c r="M244" s="18"/>
    </row>
    <row r="245" spans="1:13" ht="13.5" thickBot="1" x14ac:dyDescent="0.25">
      <c r="A245" s="8"/>
      <c r="B245" s="6" t="s">
        <v>31</v>
      </c>
      <c r="C245" s="4"/>
      <c r="D245" s="5"/>
      <c r="E245" s="4"/>
      <c r="F245" s="37"/>
      <c r="G245" s="37"/>
      <c r="H245" s="4"/>
      <c r="I245" s="16"/>
      <c r="J245" s="4"/>
      <c r="K245" s="4"/>
      <c r="L245" s="17"/>
      <c r="M245" s="46"/>
    </row>
    <row r="246" spans="1:13" x14ac:dyDescent="0.2">
      <c r="A246" s="23">
        <v>54</v>
      </c>
      <c r="B246" s="10" t="s">
        <v>8</v>
      </c>
      <c r="C246" s="207"/>
      <c r="D246" s="207"/>
      <c r="E246" s="10" t="s">
        <v>9</v>
      </c>
      <c r="F246" s="207"/>
      <c r="G246" s="207"/>
      <c r="H246" s="10" t="s">
        <v>14</v>
      </c>
      <c r="I246" s="207"/>
      <c r="J246" s="207"/>
      <c r="K246" s="10" t="s">
        <v>18</v>
      </c>
      <c r="L246" s="207"/>
      <c r="M246" s="208"/>
    </row>
    <row r="247" spans="1:13" ht="13.5" thickBot="1" x14ac:dyDescent="0.25">
      <c r="A247" s="8"/>
      <c r="B247" s="10" t="s">
        <v>20</v>
      </c>
      <c r="C247" s="10"/>
      <c r="D247" s="47"/>
      <c r="E247" s="10" t="s">
        <v>24</v>
      </c>
      <c r="F247" s="207"/>
      <c r="G247" s="207"/>
      <c r="H247" s="10" t="s">
        <v>25</v>
      </c>
      <c r="I247" s="48"/>
      <c r="J247" s="10" t="s">
        <v>27</v>
      </c>
      <c r="K247" s="10"/>
      <c r="L247" s="211"/>
      <c r="M247" s="211"/>
    </row>
    <row r="248" spans="1:13" ht="13.5" thickBot="1" x14ac:dyDescent="0.25">
      <c r="A248" s="8"/>
      <c r="B248" s="12" t="s">
        <v>30</v>
      </c>
      <c r="C248" s="10"/>
      <c r="D248" s="11"/>
      <c r="E248" s="10"/>
      <c r="F248" s="36"/>
      <c r="G248" s="36"/>
      <c r="H248" s="19"/>
      <c r="I248" s="49"/>
      <c r="J248" s="15"/>
      <c r="K248" s="8"/>
      <c r="L248" s="9"/>
      <c r="M248" s="18"/>
    </row>
    <row r="249" spans="1:13" ht="13.5" thickBot="1" x14ac:dyDescent="0.25">
      <c r="A249" s="8"/>
      <c r="B249" s="12" t="s">
        <v>31</v>
      </c>
      <c r="C249" s="10"/>
      <c r="D249" s="11"/>
      <c r="E249" s="10"/>
      <c r="F249" s="36"/>
      <c r="G249" s="36"/>
      <c r="H249" s="10"/>
      <c r="I249" s="20"/>
      <c r="J249" s="10"/>
      <c r="K249" s="10"/>
      <c r="L249" s="21"/>
      <c r="M249" s="50"/>
    </row>
    <row r="250" spans="1:13" x14ac:dyDescent="0.2">
      <c r="A250" s="22">
        <v>55</v>
      </c>
      <c r="B250" s="4" t="s">
        <v>8</v>
      </c>
      <c r="C250" s="204"/>
      <c r="D250" s="204"/>
      <c r="E250" s="4" t="s">
        <v>9</v>
      </c>
      <c r="F250" s="204"/>
      <c r="G250" s="204"/>
      <c r="H250" s="4" t="s">
        <v>14</v>
      </c>
      <c r="I250" s="204"/>
      <c r="J250" s="204"/>
      <c r="K250" s="4" t="s">
        <v>18</v>
      </c>
      <c r="L250" s="204"/>
      <c r="M250" s="204"/>
    </row>
    <row r="251" spans="1:13" ht="13.5" thickBot="1" x14ac:dyDescent="0.25">
      <c r="A251" s="8"/>
      <c r="B251" s="4" t="s">
        <v>20</v>
      </c>
      <c r="C251" s="4"/>
      <c r="D251" s="44"/>
      <c r="E251" s="4" t="s">
        <v>24</v>
      </c>
      <c r="F251" s="204"/>
      <c r="G251" s="183"/>
      <c r="H251" s="4" t="s">
        <v>25</v>
      </c>
      <c r="I251" s="43"/>
      <c r="J251" s="4" t="s">
        <v>27</v>
      </c>
      <c r="K251" s="4"/>
      <c r="L251" s="205"/>
      <c r="M251" s="206"/>
    </row>
    <row r="252" spans="1:13" ht="13.5" thickBot="1" x14ac:dyDescent="0.25">
      <c r="A252" s="8"/>
      <c r="B252" s="6" t="s">
        <v>30</v>
      </c>
      <c r="C252" s="4"/>
      <c r="D252" s="5"/>
      <c r="E252" s="4"/>
      <c r="F252" s="37"/>
      <c r="G252" s="37"/>
      <c r="H252" s="14"/>
      <c r="I252" s="45"/>
      <c r="J252" s="15"/>
      <c r="K252" s="8"/>
      <c r="L252" s="9"/>
      <c r="M252" s="18"/>
    </row>
    <row r="253" spans="1:13" ht="13.5" thickBot="1" x14ac:dyDescent="0.25">
      <c r="A253" s="8"/>
      <c r="B253" s="6" t="s">
        <v>31</v>
      </c>
      <c r="C253" s="4"/>
      <c r="D253" s="5"/>
      <c r="E253" s="4"/>
      <c r="F253" s="37"/>
      <c r="G253" s="37"/>
      <c r="H253" s="4"/>
      <c r="I253" s="16"/>
      <c r="J253" s="4"/>
      <c r="K253" s="4"/>
      <c r="L253" s="17"/>
      <c r="M253" s="46"/>
    </row>
    <row r="254" spans="1:13" x14ac:dyDescent="0.2">
      <c r="A254" s="23">
        <v>56</v>
      </c>
      <c r="B254" s="10" t="s">
        <v>8</v>
      </c>
      <c r="C254" s="207"/>
      <c r="D254" s="207"/>
      <c r="E254" s="10" t="s">
        <v>9</v>
      </c>
      <c r="F254" s="207"/>
      <c r="G254" s="207"/>
      <c r="H254" s="10" t="s">
        <v>14</v>
      </c>
      <c r="I254" s="207"/>
      <c r="J254" s="207"/>
      <c r="K254" s="10" t="s">
        <v>18</v>
      </c>
      <c r="L254" s="207"/>
      <c r="M254" s="208"/>
    </row>
    <row r="255" spans="1:13" ht="13.5" thickBot="1" x14ac:dyDescent="0.25">
      <c r="A255" s="8"/>
      <c r="B255" s="10" t="s">
        <v>20</v>
      </c>
      <c r="C255" s="10"/>
      <c r="D255" s="47"/>
      <c r="E255" s="10" t="s">
        <v>24</v>
      </c>
      <c r="F255" s="207"/>
      <c r="G255" s="207"/>
      <c r="H255" s="10" t="s">
        <v>25</v>
      </c>
      <c r="I255" s="48"/>
      <c r="J255" s="10" t="s">
        <v>27</v>
      </c>
      <c r="K255" s="10"/>
      <c r="L255" s="211"/>
      <c r="M255" s="211"/>
    </row>
    <row r="256" spans="1:13" ht="13.5" thickBot="1" x14ac:dyDescent="0.25">
      <c r="A256" s="8"/>
      <c r="B256" s="12" t="s">
        <v>30</v>
      </c>
      <c r="C256" s="10"/>
      <c r="D256" s="11"/>
      <c r="E256" s="10"/>
      <c r="F256" s="36"/>
      <c r="G256" s="36"/>
      <c r="H256" s="19"/>
      <c r="I256" s="49"/>
      <c r="J256" s="15"/>
      <c r="K256" s="8"/>
      <c r="L256" s="9"/>
      <c r="M256" s="18"/>
    </row>
    <row r="257" spans="1:13" ht="13.5" thickBot="1" x14ac:dyDescent="0.25">
      <c r="A257" s="8"/>
      <c r="B257" s="12" t="s">
        <v>31</v>
      </c>
      <c r="C257" s="10"/>
      <c r="D257" s="11"/>
      <c r="E257" s="10"/>
      <c r="F257" s="36"/>
      <c r="G257" s="36"/>
      <c r="H257" s="10"/>
      <c r="I257" s="20"/>
      <c r="J257" s="10"/>
      <c r="K257" s="10"/>
      <c r="L257" s="21"/>
      <c r="M257" s="50"/>
    </row>
    <row r="258" spans="1:13" x14ac:dyDescent="0.2">
      <c r="A258" s="22">
        <v>57</v>
      </c>
      <c r="B258" s="4" t="s">
        <v>8</v>
      </c>
      <c r="C258" s="204"/>
      <c r="D258" s="204"/>
      <c r="E258" s="4" t="s">
        <v>9</v>
      </c>
      <c r="F258" s="204"/>
      <c r="G258" s="204"/>
      <c r="H258" s="4" t="s">
        <v>14</v>
      </c>
      <c r="I258" s="204"/>
      <c r="J258" s="204"/>
      <c r="K258" s="4" t="s">
        <v>18</v>
      </c>
      <c r="L258" s="204"/>
      <c r="M258" s="204"/>
    </row>
    <row r="259" spans="1:13" ht="13.5" thickBot="1" x14ac:dyDescent="0.25">
      <c r="A259" s="8"/>
      <c r="B259" s="4" t="s">
        <v>20</v>
      </c>
      <c r="C259" s="4"/>
      <c r="D259" s="44"/>
      <c r="E259" s="4" t="s">
        <v>24</v>
      </c>
      <c r="F259" s="204"/>
      <c r="G259" s="183"/>
      <c r="H259" s="4" t="s">
        <v>25</v>
      </c>
      <c r="I259" s="43"/>
      <c r="J259" s="4" t="s">
        <v>27</v>
      </c>
      <c r="K259" s="4"/>
      <c r="L259" s="205"/>
      <c r="M259" s="206"/>
    </row>
    <row r="260" spans="1:13" ht="13.5" thickBot="1" x14ac:dyDescent="0.25">
      <c r="A260" s="8"/>
      <c r="B260" s="6" t="s">
        <v>30</v>
      </c>
      <c r="C260" s="4"/>
      <c r="D260" s="5"/>
      <c r="E260" s="4"/>
      <c r="F260" s="37"/>
      <c r="G260" s="37"/>
      <c r="H260" s="14"/>
      <c r="I260" s="45"/>
      <c r="J260" s="15"/>
      <c r="K260" s="8"/>
      <c r="L260" s="9"/>
      <c r="M260" s="18"/>
    </row>
    <row r="261" spans="1:13" ht="13.5" thickBot="1" x14ac:dyDescent="0.25">
      <c r="A261" s="8"/>
      <c r="B261" s="6" t="s">
        <v>31</v>
      </c>
      <c r="C261" s="4"/>
      <c r="D261" s="5"/>
      <c r="E261" s="4"/>
      <c r="F261" s="37"/>
      <c r="G261" s="37"/>
      <c r="H261" s="4"/>
      <c r="I261" s="16"/>
      <c r="J261" s="4"/>
      <c r="K261" s="4"/>
      <c r="L261" s="17"/>
      <c r="M261" s="46"/>
    </row>
    <row r="262" spans="1:13" x14ac:dyDescent="0.2">
      <c r="A262" s="23">
        <v>58</v>
      </c>
      <c r="B262" s="10" t="s">
        <v>8</v>
      </c>
      <c r="C262" s="207"/>
      <c r="D262" s="207"/>
      <c r="E262" s="10" t="s">
        <v>9</v>
      </c>
      <c r="F262" s="207"/>
      <c r="G262" s="207"/>
      <c r="H262" s="10" t="s">
        <v>14</v>
      </c>
      <c r="I262" s="207"/>
      <c r="J262" s="207"/>
      <c r="K262" s="10" t="s">
        <v>18</v>
      </c>
      <c r="L262" s="207"/>
      <c r="M262" s="208"/>
    </row>
    <row r="263" spans="1:13" ht="13.5" thickBot="1" x14ac:dyDescent="0.25">
      <c r="A263" s="8"/>
      <c r="B263" s="10" t="s">
        <v>20</v>
      </c>
      <c r="C263" s="10"/>
      <c r="D263" s="47"/>
      <c r="E263" s="10" t="s">
        <v>24</v>
      </c>
      <c r="F263" s="207"/>
      <c r="G263" s="207"/>
      <c r="H263" s="10" t="s">
        <v>25</v>
      </c>
      <c r="I263" s="48"/>
      <c r="J263" s="10" t="s">
        <v>27</v>
      </c>
      <c r="K263" s="10"/>
      <c r="L263" s="211"/>
      <c r="M263" s="211"/>
    </row>
    <row r="264" spans="1:13" ht="13.5" thickBot="1" x14ac:dyDescent="0.25">
      <c r="A264" s="8"/>
      <c r="B264" s="12" t="s">
        <v>30</v>
      </c>
      <c r="C264" s="10"/>
      <c r="D264" s="11"/>
      <c r="E264" s="10"/>
      <c r="F264" s="36"/>
      <c r="G264" s="36"/>
      <c r="H264" s="19"/>
      <c r="I264" s="49"/>
      <c r="J264" s="15"/>
      <c r="K264" s="8"/>
      <c r="L264" s="9"/>
      <c r="M264" s="18"/>
    </row>
    <row r="265" spans="1:13" ht="13.5" thickBot="1" x14ac:dyDescent="0.25">
      <c r="A265" s="8"/>
      <c r="B265" s="12" t="s">
        <v>31</v>
      </c>
      <c r="C265" s="10"/>
      <c r="D265" s="11"/>
      <c r="E265" s="10"/>
      <c r="F265" s="36"/>
      <c r="G265" s="36"/>
      <c r="H265" s="10"/>
      <c r="I265" s="20"/>
      <c r="J265" s="10"/>
      <c r="K265" s="10"/>
      <c r="L265" s="21"/>
      <c r="M265" s="50"/>
    </row>
    <row r="266" spans="1:13" x14ac:dyDescent="0.2">
      <c r="A266" s="22">
        <v>59</v>
      </c>
      <c r="B266" s="4" t="s">
        <v>8</v>
      </c>
      <c r="C266" s="204"/>
      <c r="D266" s="204"/>
      <c r="E266" s="4" t="s">
        <v>9</v>
      </c>
      <c r="F266" s="204"/>
      <c r="G266" s="204"/>
      <c r="H266" s="4" t="s">
        <v>14</v>
      </c>
      <c r="I266" s="204"/>
      <c r="J266" s="204"/>
      <c r="K266" s="4" t="s">
        <v>18</v>
      </c>
      <c r="L266" s="204"/>
      <c r="M266" s="204"/>
    </row>
    <row r="267" spans="1:13" ht="13.5" thickBot="1" x14ac:dyDescent="0.25">
      <c r="A267" s="8"/>
      <c r="B267" s="4" t="s">
        <v>20</v>
      </c>
      <c r="C267" s="4"/>
      <c r="D267" s="44"/>
      <c r="E267" s="4" t="s">
        <v>24</v>
      </c>
      <c r="F267" s="204"/>
      <c r="G267" s="183"/>
      <c r="H267" s="4" t="s">
        <v>25</v>
      </c>
      <c r="I267" s="43"/>
      <c r="J267" s="4" t="s">
        <v>27</v>
      </c>
      <c r="K267" s="4"/>
      <c r="L267" s="205"/>
      <c r="M267" s="206"/>
    </row>
    <row r="268" spans="1:13" ht="13.5" thickBot="1" x14ac:dyDescent="0.25">
      <c r="A268" s="8"/>
      <c r="B268" s="6" t="s">
        <v>30</v>
      </c>
      <c r="C268" s="4"/>
      <c r="D268" s="5"/>
      <c r="E268" s="4"/>
      <c r="F268" s="37"/>
      <c r="G268" s="37"/>
      <c r="H268" s="14"/>
      <c r="I268" s="45"/>
      <c r="J268" s="15"/>
      <c r="K268" s="8"/>
      <c r="L268" s="9"/>
      <c r="M268" s="18"/>
    </row>
    <row r="269" spans="1:13" ht="13.5" thickBot="1" x14ac:dyDescent="0.25">
      <c r="A269" s="8"/>
      <c r="B269" s="6" t="s">
        <v>31</v>
      </c>
      <c r="C269" s="4"/>
      <c r="D269" s="5"/>
      <c r="E269" s="4"/>
      <c r="F269" s="37"/>
      <c r="G269" s="37"/>
      <c r="H269" s="4"/>
      <c r="I269" s="16"/>
      <c r="J269" s="4"/>
      <c r="K269" s="4"/>
      <c r="L269" s="17"/>
      <c r="M269" s="46"/>
    </row>
    <row r="270" spans="1:13" x14ac:dyDescent="0.2">
      <c r="A270" s="23">
        <v>60</v>
      </c>
      <c r="B270" s="10" t="s">
        <v>8</v>
      </c>
      <c r="C270" s="207"/>
      <c r="D270" s="207"/>
      <c r="E270" s="10" t="s">
        <v>9</v>
      </c>
      <c r="F270" s="207"/>
      <c r="G270" s="207"/>
      <c r="H270" s="10" t="s">
        <v>14</v>
      </c>
      <c r="I270" s="207"/>
      <c r="J270" s="207"/>
      <c r="K270" s="10" t="s">
        <v>18</v>
      </c>
      <c r="L270" s="207"/>
      <c r="M270" s="208"/>
    </row>
    <row r="271" spans="1:13" ht="13.5" thickBot="1" x14ac:dyDescent="0.25">
      <c r="A271" s="8"/>
      <c r="B271" s="10" t="s">
        <v>20</v>
      </c>
      <c r="C271" s="10"/>
      <c r="D271" s="47"/>
      <c r="E271" s="10" t="s">
        <v>24</v>
      </c>
      <c r="F271" s="207"/>
      <c r="G271" s="207"/>
      <c r="H271" s="10" t="s">
        <v>25</v>
      </c>
      <c r="I271" s="48"/>
      <c r="J271" s="10" t="s">
        <v>27</v>
      </c>
      <c r="K271" s="10"/>
      <c r="L271" s="211"/>
      <c r="M271" s="211"/>
    </row>
    <row r="272" spans="1:13" ht="13.5" thickBot="1" x14ac:dyDescent="0.25">
      <c r="A272" s="8"/>
      <c r="B272" s="12" t="s">
        <v>30</v>
      </c>
      <c r="C272" s="10"/>
      <c r="D272" s="11"/>
      <c r="E272" s="10"/>
      <c r="F272" s="36"/>
      <c r="G272" s="36"/>
      <c r="H272" s="19"/>
      <c r="I272" s="49"/>
      <c r="J272" s="15"/>
      <c r="K272" s="8"/>
      <c r="L272" s="9"/>
      <c r="M272" s="18"/>
    </row>
    <row r="273" spans="1:13" ht="13.5" thickBot="1" x14ac:dyDescent="0.25">
      <c r="A273" s="8"/>
      <c r="B273" s="12" t="s">
        <v>31</v>
      </c>
      <c r="C273" s="10"/>
      <c r="D273" s="11"/>
      <c r="E273" s="10"/>
      <c r="F273" s="36"/>
      <c r="G273" s="36"/>
      <c r="H273" s="10"/>
      <c r="I273" s="20"/>
      <c r="J273" s="10"/>
      <c r="K273" s="10"/>
      <c r="L273" s="21"/>
      <c r="M273" s="50"/>
    </row>
    <row r="274" spans="1:13" x14ac:dyDescent="0.2">
      <c r="A274" s="22">
        <v>61</v>
      </c>
      <c r="B274" s="4" t="s">
        <v>8</v>
      </c>
      <c r="C274" s="204"/>
      <c r="D274" s="204"/>
      <c r="E274" s="4" t="s">
        <v>9</v>
      </c>
      <c r="F274" s="204"/>
      <c r="G274" s="204"/>
      <c r="H274" s="4" t="s">
        <v>14</v>
      </c>
      <c r="I274" s="204"/>
      <c r="J274" s="204"/>
      <c r="K274" s="4" t="s">
        <v>18</v>
      </c>
      <c r="L274" s="204"/>
      <c r="M274" s="204"/>
    </row>
    <row r="275" spans="1:13" ht="13.5" thickBot="1" x14ac:dyDescent="0.25">
      <c r="A275" s="8"/>
      <c r="B275" s="4" t="s">
        <v>20</v>
      </c>
      <c r="C275" s="4"/>
      <c r="D275" s="44"/>
      <c r="E275" s="4" t="s">
        <v>24</v>
      </c>
      <c r="F275" s="204"/>
      <c r="G275" s="183"/>
      <c r="H275" s="4" t="s">
        <v>25</v>
      </c>
      <c r="I275" s="43"/>
      <c r="J275" s="4" t="s">
        <v>27</v>
      </c>
      <c r="K275" s="4"/>
      <c r="L275" s="205"/>
      <c r="M275" s="206"/>
    </row>
    <row r="276" spans="1:13" ht="13.5" thickBot="1" x14ac:dyDescent="0.25">
      <c r="A276" s="8"/>
      <c r="B276" s="6" t="s">
        <v>30</v>
      </c>
      <c r="C276" s="4"/>
      <c r="D276" s="5"/>
      <c r="E276" s="4"/>
      <c r="F276" s="37"/>
      <c r="G276" s="37"/>
      <c r="H276" s="14"/>
      <c r="I276" s="45"/>
      <c r="J276" s="15"/>
      <c r="K276" s="8"/>
      <c r="L276" s="9"/>
      <c r="M276" s="18"/>
    </row>
    <row r="277" spans="1:13" ht="13.5" thickBot="1" x14ac:dyDescent="0.25">
      <c r="A277" s="8"/>
      <c r="B277" s="6" t="s">
        <v>31</v>
      </c>
      <c r="C277" s="4"/>
      <c r="D277" s="5"/>
      <c r="E277" s="4"/>
      <c r="F277" s="37"/>
      <c r="G277" s="37"/>
      <c r="H277" s="4"/>
      <c r="I277" s="16"/>
      <c r="J277" s="4"/>
      <c r="K277" s="4"/>
      <c r="L277" s="17"/>
      <c r="M277" s="46"/>
    </row>
    <row r="278" spans="1:13" x14ac:dyDescent="0.2">
      <c r="A278" s="23">
        <v>62</v>
      </c>
      <c r="B278" s="10" t="s">
        <v>8</v>
      </c>
      <c r="C278" s="207"/>
      <c r="D278" s="207"/>
      <c r="E278" s="10" t="s">
        <v>9</v>
      </c>
      <c r="F278" s="207"/>
      <c r="G278" s="207"/>
      <c r="H278" s="10" t="s">
        <v>14</v>
      </c>
      <c r="I278" s="207"/>
      <c r="J278" s="207"/>
      <c r="K278" s="10" t="s">
        <v>18</v>
      </c>
      <c r="L278" s="207"/>
      <c r="M278" s="208"/>
    </row>
    <row r="279" spans="1:13" ht="13.5" thickBot="1" x14ac:dyDescent="0.25">
      <c r="A279" s="8"/>
      <c r="B279" s="10" t="s">
        <v>20</v>
      </c>
      <c r="C279" s="10"/>
      <c r="D279" s="47"/>
      <c r="E279" s="10" t="s">
        <v>24</v>
      </c>
      <c r="F279" s="207"/>
      <c r="G279" s="207"/>
      <c r="H279" s="10" t="s">
        <v>25</v>
      </c>
      <c r="I279" s="48"/>
      <c r="J279" s="10" t="s">
        <v>27</v>
      </c>
      <c r="K279" s="10"/>
      <c r="L279" s="211"/>
      <c r="M279" s="211"/>
    </row>
    <row r="280" spans="1:13" ht="13.5" thickBot="1" x14ac:dyDescent="0.25">
      <c r="A280" s="8"/>
      <c r="B280" s="12" t="s">
        <v>30</v>
      </c>
      <c r="C280" s="10"/>
      <c r="D280" s="11"/>
      <c r="E280" s="10"/>
      <c r="F280" s="36"/>
      <c r="G280" s="36"/>
      <c r="H280" s="19"/>
      <c r="I280" s="49"/>
      <c r="J280" s="15"/>
      <c r="K280" s="8"/>
      <c r="L280" s="9"/>
      <c r="M280" s="18"/>
    </row>
    <row r="281" spans="1:13" ht="13.5" thickBot="1" x14ac:dyDescent="0.25">
      <c r="A281" s="8"/>
      <c r="B281" s="12" t="s">
        <v>31</v>
      </c>
      <c r="C281" s="10"/>
      <c r="D281" s="11"/>
      <c r="E281" s="10"/>
      <c r="F281" s="36"/>
      <c r="G281" s="36"/>
      <c r="H281" s="10"/>
      <c r="I281" s="20"/>
      <c r="J281" s="10"/>
      <c r="K281" s="10"/>
      <c r="L281" s="21"/>
      <c r="M281" s="50"/>
    </row>
    <row r="282" spans="1:13" x14ac:dyDescent="0.2">
      <c r="A282" s="22">
        <v>63</v>
      </c>
      <c r="B282" s="4" t="s">
        <v>8</v>
      </c>
      <c r="C282" s="204"/>
      <c r="D282" s="204"/>
      <c r="E282" s="4" t="s">
        <v>9</v>
      </c>
      <c r="F282" s="204"/>
      <c r="G282" s="204"/>
      <c r="H282" s="4" t="s">
        <v>14</v>
      </c>
      <c r="I282" s="204"/>
      <c r="J282" s="204"/>
      <c r="K282" s="4" t="s">
        <v>18</v>
      </c>
      <c r="L282" s="204"/>
      <c r="M282" s="204"/>
    </row>
    <row r="283" spans="1:13" ht="13.5" thickBot="1" x14ac:dyDescent="0.25">
      <c r="A283" s="8"/>
      <c r="B283" s="4" t="s">
        <v>20</v>
      </c>
      <c r="C283" s="4"/>
      <c r="D283" s="44"/>
      <c r="E283" s="4" t="s">
        <v>24</v>
      </c>
      <c r="F283" s="204"/>
      <c r="G283" s="183"/>
      <c r="H283" s="4" t="s">
        <v>25</v>
      </c>
      <c r="I283" s="43"/>
      <c r="J283" s="4" t="s">
        <v>27</v>
      </c>
      <c r="K283" s="4"/>
      <c r="L283" s="205"/>
      <c r="M283" s="206"/>
    </row>
    <row r="284" spans="1:13" ht="13.5" thickBot="1" x14ac:dyDescent="0.25">
      <c r="A284" s="8"/>
      <c r="B284" s="6" t="s">
        <v>30</v>
      </c>
      <c r="C284" s="4"/>
      <c r="D284" s="5"/>
      <c r="E284" s="4"/>
      <c r="F284" s="37"/>
      <c r="G284" s="37"/>
      <c r="H284" s="14"/>
      <c r="I284" s="45"/>
      <c r="J284" s="15"/>
      <c r="K284" s="8"/>
      <c r="L284" s="9"/>
      <c r="M284" s="18"/>
    </row>
    <row r="285" spans="1:13" ht="13.5" thickBot="1" x14ac:dyDescent="0.25">
      <c r="A285" s="8"/>
      <c r="B285" s="6" t="s">
        <v>31</v>
      </c>
      <c r="C285" s="4"/>
      <c r="D285" s="5"/>
      <c r="E285" s="4"/>
      <c r="F285" s="37"/>
      <c r="G285" s="37"/>
      <c r="H285" s="4"/>
      <c r="I285" s="16"/>
      <c r="J285" s="4"/>
      <c r="K285" s="4"/>
      <c r="L285" s="17"/>
      <c r="M285" s="46"/>
    </row>
    <row r="286" spans="1:13" x14ac:dyDescent="0.2">
      <c r="A286" s="23">
        <v>64</v>
      </c>
      <c r="B286" s="10" t="s">
        <v>8</v>
      </c>
      <c r="C286" s="207"/>
      <c r="D286" s="207"/>
      <c r="E286" s="10" t="s">
        <v>9</v>
      </c>
      <c r="F286" s="207"/>
      <c r="G286" s="207"/>
      <c r="H286" s="10" t="s">
        <v>14</v>
      </c>
      <c r="I286" s="207"/>
      <c r="J286" s="207"/>
      <c r="K286" s="10" t="s">
        <v>18</v>
      </c>
      <c r="L286" s="207"/>
      <c r="M286" s="208"/>
    </row>
    <row r="287" spans="1:13" ht="13.5" thickBot="1" x14ac:dyDescent="0.25">
      <c r="A287" s="8"/>
      <c r="B287" s="10" t="s">
        <v>20</v>
      </c>
      <c r="C287" s="10"/>
      <c r="D287" s="47"/>
      <c r="E287" s="10" t="s">
        <v>24</v>
      </c>
      <c r="F287" s="207"/>
      <c r="G287" s="207"/>
      <c r="H287" s="10" t="s">
        <v>25</v>
      </c>
      <c r="I287" s="48"/>
      <c r="J287" s="10" t="s">
        <v>27</v>
      </c>
      <c r="K287" s="10"/>
      <c r="L287" s="211"/>
      <c r="M287" s="211"/>
    </row>
    <row r="288" spans="1:13" ht="13.5" thickBot="1" x14ac:dyDescent="0.25">
      <c r="A288" s="8"/>
      <c r="B288" s="12" t="s">
        <v>30</v>
      </c>
      <c r="C288" s="10"/>
      <c r="D288" s="11"/>
      <c r="E288" s="10"/>
      <c r="F288" s="36"/>
      <c r="G288" s="36"/>
      <c r="H288" s="19"/>
      <c r="I288" s="49"/>
      <c r="J288" s="15"/>
      <c r="K288" s="8"/>
      <c r="L288" s="9"/>
      <c r="M288" s="18"/>
    </row>
    <row r="289" spans="1:13" ht="13.5" thickBot="1" x14ac:dyDescent="0.25">
      <c r="A289" s="8"/>
      <c r="B289" s="12" t="s">
        <v>31</v>
      </c>
      <c r="C289" s="10"/>
      <c r="D289" s="11"/>
      <c r="E289" s="10"/>
      <c r="F289" s="36"/>
      <c r="G289" s="36"/>
      <c r="H289" s="10"/>
      <c r="I289" s="20"/>
      <c r="J289" s="10"/>
      <c r="K289" s="10"/>
      <c r="L289" s="21"/>
      <c r="M289" s="50"/>
    </row>
    <row r="290" spans="1:13" x14ac:dyDescent="0.2">
      <c r="A290" s="22">
        <v>65</v>
      </c>
      <c r="B290" s="4" t="s">
        <v>8</v>
      </c>
      <c r="C290" s="204"/>
      <c r="D290" s="204"/>
      <c r="E290" s="4" t="s">
        <v>9</v>
      </c>
      <c r="F290" s="204"/>
      <c r="G290" s="204"/>
      <c r="H290" s="4" t="s">
        <v>14</v>
      </c>
      <c r="I290" s="204"/>
      <c r="J290" s="204"/>
      <c r="K290" s="4" t="s">
        <v>18</v>
      </c>
      <c r="L290" s="204"/>
      <c r="M290" s="204"/>
    </row>
    <row r="291" spans="1:13" ht="13.5" thickBot="1" x14ac:dyDescent="0.25">
      <c r="A291" s="8"/>
      <c r="B291" s="4" t="s">
        <v>20</v>
      </c>
      <c r="C291" s="4"/>
      <c r="D291" s="44"/>
      <c r="E291" s="4" t="s">
        <v>24</v>
      </c>
      <c r="F291" s="204"/>
      <c r="G291" s="183"/>
      <c r="H291" s="4" t="s">
        <v>25</v>
      </c>
      <c r="I291" s="43"/>
      <c r="J291" s="4" t="s">
        <v>27</v>
      </c>
      <c r="K291" s="4"/>
      <c r="L291" s="205"/>
      <c r="M291" s="206"/>
    </row>
    <row r="292" spans="1:13" ht="13.5" thickBot="1" x14ac:dyDescent="0.25">
      <c r="A292" s="8"/>
      <c r="B292" s="6" t="s">
        <v>30</v>
      </c>
      <c r="C292" s="4"/>
      <c r="D292" s="5"/>
      <c r="E292" s="4"/>
      <c r="F292" s="37"/>
      <c r="G292" s="37"/>
      <c r="H292" s="14"/>
      <c r="I292" s="45"/>
      <c r="J292" s="15"/>
      <c r="K292" s="8"/>
      <c r="L292" s="9"/>
      <c r="M292" s="18"/>
    </row>
    <row r="293" spans="1:13" ht="13.5" thickBot="1" x14ac:dyDescent="0.25">
      <c r="A293" s="8"/>
      <c r="B293" s="6" t="s">
        <v>31</v>
      </c>
      <c r="C293" s="4"/>
      <c r="D293" s="5"/>
      <c r="E293" s="4"/>
      <c r="F293" s="37"/>
      <c r="G293" s="37"/>
      <c r="H293" s="4"/>
      <c r="I293" s="16"/>
      <c r="J293" s="4"/>
      <c r="K293" s="4"/>
      <c r="L293" s="17"/>
      <c r="M293" s="46"/>
    </row>
    <row r="294" spans="1:13" x14ac:dyDescent="0.2">
      <c r="A294" s="23">
        <v>66</v>
      </c>
      <c r="B294" s="10" t="s">
        <v>8</v>
      </c>
      <c r="C294" s="207"/>
      <c r="D294" s="207"/>
      <c r="E294" s="10" t="s">
        <v>9</v>
      </c>
      <c r="F294" s="207"/>
      <c r="G294" s="207"/>
      <c r="H294" s="10" t="s">
        <v>14</v>
      </c>
      <c r="I294" s="207"/>
      <c r="J294" s="207"/>
      <c r="K294" s="10" t="s">
        <v>18</v>
      </c>
      <c r="L294" s="207"/>
      <c r="M294" s="208"/>
    </row>
    <row r="295" spans="1:13" ht="13.5" thickBot="1" x14ac:dyDescent="0.25">
      <c r="A295" s="8"/>
      <c r="B295" s="10" t="s">
        <v>20</v>
      </c>
      <c r="C295" s="10"/>
      <c r="D295" s="47"/>
      <c r="E295" s="10" t="s">
        <v>24</v>
      </c>
      <c r="F295" s="207"/>
      <c r="G295" s="207"/>
      <c r="H295" s="10" t="s">
        <v>25</v>
      </c>
      <c r="I295" s="48"/>
      <c r="J295" s="10" t="s">
        <v>27</v>
      </c>
      <c r="K295" s="10"/>
      <c r="L295" s="211"/>
      <c r="M295" s="211"/>
    </row>
    <row r="296" spans="1:13" ht="13.5" thickBot="1" x14ac:dyDescent="0.25">
      <c r="A296" s="8"/>
      <c r="B296" s="12" t="s">
        <v>30</v>
      </c>
      <c r="C296" s="10"/>
      <c r="D296" s="11"/>
      <c r="E296" s="10"/>
      <c r="F296" s="36"/>
      <c r="G296" s="36"/>
      <c r="H296" s="19"/>
      <c r="I296" s="49"/>
      <c r="J296" s="15"/>
      <c r="K296" s="8"/>
      <c r="L296" s="9"/>
      <c r="M296" s="18"/>
    </row>
    <row r="297" spans="1:13" ht="13.5" thickBot="1" x14ac:dyDescent="0.25">
      <c r="A297" s="8"/>
      <c r="B297" s="12" t="s">
        <v>31</v>
      </c>
      <c r="C297" s="10"/>
      <c r="D297" s="11"/>
      <c r="E297" s="10"/>
      <c r="F297" s="36"/>
      <c r="G297" s="36"/>
      <c r="H297" s="10"/>
      <c r="I297" s="20"/>
      <c r="J297" s="10"/>
      <c r="K297" s="10"/>
      <c r="L297" s="21"/>
      <c r="M297" s="50"/>
    </row>
    <row r="298" spans="1:13" x14ac:dyDescent="0.2">
      <c r="A298" s="22">
        <v>67</v>
      </c>
      <c r="B298" s="4" t="s">
        <v>8</v>
      </c>
      <c r="C298" s="204"/>
      <c r="D298" s="204"/>
      <c r="E298" s="4" t="s">
        <v>9</v>
      </c>
      <c r="F298" s="204"/>
      <c r="G298" s="204"/>
      <c r="H298" s="4" t="s">
        <v>14</v>
      </c>
      <c r="I298" s="204"/>
      <c r="J298" s="204"/>
      <c r="K298" s="4" t="s">
        <v>18</v>
      </c>
      <c r="L298" s="204"/>
      <c r="M298" s="204"/>
    </row>
    <row r="299" spans="1:13" ht="13.5" thickBot="1" x14ac:dyDescent="0.25">
      <c r="A299" s="8"/>
      <c r="B299" s="4" t="s">
        <v>20</v>
      </c>
      <c r="C299" s="4"/>
      <c r="D299" s="44"/>
      <c r="E299" s="4" t="s">
        <v>24</v>
      </c>
      <c r="F299" s="204"/>
      <c r="G299" s="183"/>
      <c r="H299" s="4" t="s">
        <v>25</v>
      </c>
      <c r="I299" s="43"/>
      <c r="J299" s="4" t="s">
        <v>27</v>
      </c>
      <c r="K299" s="4"/>
      <c r="L299" s="205"/>
      <c r="M299" s="206"/>
    </row>
    <row r="300" spans="1:13" ht="13.5" thickBot="1" x14ac:dyDescent="0.25">
      <c r="A300" s="8"/>
      <c r="B300" s="6" t="s">
        <v>30</v>
      </c>
      <c r="C300" s="4"/>
      <c r="D300" s="5"/>
      <c r="E300" s="4"/>
      <c r="F300" s="37"/>
      <c r="G300" s="37"/>
      <c r="H300" s="14"/>
      <c r="I300" s="45"/>
      <c r="J300" s="15"/>
      <c r="K300" s="8"/>
      <c r="L300" s="9"/>
      <c r="M300" s="18"/>
    </row>
    <row r="301" spans="1:13" ht="13.5" thickBot="1" x14ac:dyDescent="0.25">
      <c r="A301" s="8"/>
      <c r="B301" s="6" t="s">
        <v>31</v>
      </c>
      <c r="C301" s="4"/>
      <c r="D301" s="5"/>
      <c r="E301" s="4"/>
      <c r="F301" s="37"/>
      <c r="G301" s="37"/>
      <c r="H301" s="4"/>
      <c r="I301" s="16"/>
      <c r="J301" s="4"/>
      <c r="K301" s="4"/>
      <c r="L301" s="17"/>
      <c r="M301" s="46"/>
    </row>
    <row r="302" spans="1:13" x14ac:dyDescent="0.2">
      <c r="A302" s="23">
        <v>68</v>
      </c>
      <c r="B302" s="10" t="s">
        <v>8</v>
      </c>
      <c r="C302" s="207"/>
      <c r="D302" s="207"/>
      <c r="E302" s="10" t="s">
        <v>9</v>
      </c>
      <c r="F302" s="207"/>
      <c r="G302" s="207"/>
      <c r="H302" s="10" t="s">
        <v>14</v>
      </c>
      <c r="I302" s="207"/>
      <c r="J302" s="207"/>
      <c r="K302" s="10" t="s">
        <v>18</v>
      </c>
      <c r="L302" s="207"/>
      <c r="M302" s="208"/>
    </row>
    <row r="303" spans="1:13" ht="13.5" thickBot="1" x14ac:dyDescent="0.25">
      <c r="A303" s="8"/>
      <c r="B303" s="10" t="s">
        <v>20</v>
      </c>
      <c r="C303" s="10"/>
      <c r="D303" s="47"/>
      <c r="E303" s="10" t="s">
        <v>24</v>
      </c>
      <c r="F303" s="207"/>
      <c r="G303" s="207"/>
      <c r="H303" s="10" t="s">
        <v>25</v>
      </c>
      <c r="I303" s="48"/>
      <c r="J303" s="10" t="s">
        <v>27</v>
      </c>
      <c r="K303" s="10"/>
      <c r="L303" s="211"/>
      <c r="M303" s="211"/>
    </row>
    <row r="304" spans="1:13" ht="13.5" thickBot="1" x14ac:dyDescent="0.25">
      <c r="A304" s="8"/>
      <c r="B304" s="12" t="s">
        <v>30</v>
      </c>
      <c r="C304" s="10"/>
      <c r="D304" s="11"/>
      <c r="E304" s="10"/>
      <c r="F304" s="36"/>
      <c r="G304" s="36"/>
      <c r="H304" s="19"/>
      <c r="I304" s="49"/>
      <c r="J304" s="15"/>
      <c r="K304" s="8"/>
      <c r="L304" s="9"/>
      <c r="M304" s="18"/>
    </row>
    <row r="305" spans="1:13" ht="13.5" thickBot="1" x14ac:dyDescent="0.25">
      <c r="A305" s="8"/>
      <c r="B305" s="12" t="s">
        <v>31</v>
      </c>
      <c r="C305" s="10"/>
      <c r="D305" s="11"/>
      <c r="E305" s="10"/>
      <c r="F305" s="36"/>
      <c r="G305" s="36"/>
      <c r="H305" s="10"/>
      <c r="I305" s="20"/>
      <c r="J305" s="10"/>
      <c r="K305" s="10"/>
      <c r="L305" s="21"/>
      <c r="M305" s="50"/>
    </row>
    <row r="306" spans="1:13" x14ac:dyDescent="0.2">
      <c r="A306" s="22">
        <v>69</v>
      </c>
      <c r="B306" s="4" t="s">
        <v>8</v>
      </c>
      <c r="C306" s="204"/>
      <c r="D306" s="204"/>
      <c r="E306" s="4" t="s">
        <v>9</v>
      </c>
      <c r="F306" s="204"/>
      <c r="G306" s="204"/>
      <c r="H306" s="4" t="s">
        <v>14</v>
      </c>
      <c r="I306" s="204"/>
      <c r="J306" s="204"/>
      <c r="K306" s="4" t="s">
        <v>18</v>
      </c>
      <c r="L306" s="204"/>
      <c r="M306" s="204"/>
    </row>
    <row r="307" spans="1:13" ht="13.5" thickBot="1" x14ac:dyDescent="0.25">
      <c r="A307" s="8"/>
      <c r="B307" s="4" t="s">
        <v>20</v>
      </c>
      <c r="C307" s="4"/>
      <c r="D307" s="44"/>
      <c r="E307" s="4" t="s">
        <v>24</v>
      </c>
      <c r="F307" s="204"/>
      <c r="G307" s="183"/>
      <c r="H307" s="4" t="s">
        <v>25</v>
      </c>
      <c r="I307" s="43"/>
      <c r="J307" s="4" t="s">
        <v>27</v>
      </c>
      <c r="K307" s="4"/>
      <c r="L307" s="205"/>
      <c r="M307" s="206"/>
    </row>
    <row r="308" spans="1:13" ht="13.5" thickBot="1" x14ac:dyDescent="0.25">
      <c r="A308" s="8"/>
      <c r="B308" s="6" t="s">
        <v>30</v>
      </c>
      <c r="C308" s="4"/>
      <c r="D308" s="5"/>
      <c r="E308" s="4"/>
      <c r="F308" s="37"/>
      <c r="G308" s="37"/>
      <c r="H308" s="14"/>
      <c r="I308" s="45"/>
      <c r="J308" s="15"/>
      <c r="K308" s="8"/>
      <c r="L308" s="9"/>
      <c r="M308" s="18"/>
    </row>
    <row r="309" spans="1:13" ht="13.5" thickBot="1" x14ac:dyDescent="0.25">
      <c r="A309" s="8"/>
      <c r="B309" s="6" t="s">
        <v>31</v>
      </c>
      <c r="C309" s="4"/>
      <c r="D309" s="5"/>
      <c r="E309" s="4"/>
      <c r="F309" s="37"/>
      <c r="G309" s="37"/>
      <c r="H309" s="4"/>
      <c r="I309" s="16"/>
      <c r="J309" s="4"/>
      <c r="K309" s="4"/>
      <c r="L309" s="17"/>
      <c r="M309" s="46"/>
    </row>
    <row r="310" spans="1:13" x14ac:dyDescent="0.2">
      <c r="A310" s="23">
        <v>70</v>
      </c>
      <c r="B310" s="10" t="s">
        <v>8</v>
      </c>
      <c r="C310" s="207"/>
      <c r="D310" s="207"/>
      <c r="E310" s="10" t="s">
        <v>9</v>
      </c>
      <c r="F310" s="207"/>
      <c r="G310" s="207"/>
      <c r="H310" s="10" t="s">
        <v>14</v>
      </c>
      <c r="I310" s="207"/>
      <c r="J310" s="207"/>
      <c r="K310" s="10" t="s">
        <v>18</v>
      </c>
      <c r="L310" s="207"/>
      <c r="M310" s="208"/>
    </row>
    <row r="311" spans="1:13" ht="13.5" thickBot="1" x14ac:dyDescent="0.25">
      <c r="A311" s="8"/>
      <c r="B311" s="10" t="s">
        <v>20</v>
      </c>
      <c r="C311" s="10"/>
      <c r="D311" s="47"/>
      <c r="E311" s="10" t="s">
        <v>24</v>
      </c>
      <c r="F311" s="207"/>
      <c r="G311" s="207"/>
      <c r="H311" s="10" t="s">
        <v>25</v>
      </c>
      <c r="I311" s="48"/>
      <c r="J311" s="10" t="s">
        <v>27</v>
      </c>
      <c r="K311" s="10"/>
      <c r="L311" s="211"/>
      <c r="M311" s="211"/>
    </row>
    <row r="312" spans="1:13" ht="13.5" thickBot="1" x14ac:dyDescent="0.25">
      <c r="A312" s="8"/>
      <c r="B312" s="12" t="s">
        <v>30</v>
      </c>
      <c r="C312" s="10"/>
      <c r="D312" s="11"/>
      <c r="E312" s="10"/>
      <c r="F312" s="36"/>
      <c r="G312" s="36"/>
      <c r="H312" s="19"/>
      <c r="I312" s="49"/>
      <c r="J312" s="15"/>
      <c r="K312" s="8"/>
      <c r="L312" s="9"/>
      <c r="M312" s="18"/>
    </row>
    <row r="313" spans="1:13" ht="13.5" thickBot="1" x14ac:dyDescent="0.25">
      <c r="A313" s="8"/>
      <c r="B313" s="12" t="s">
        <v>31</v>
      </c>
      <c r="C313" s="10"/>
      <c r="D313" s="11"/>
      <c r="E313" s="10"/>
      <c r="F313" s="36"/>
      <c r="G313" s="36"/>
      <c r="H313" s="10"/>
      <c r="I313" s="20"/>
      <c r="J313" s="10"/>
      <c r="K313" s="10"/>
      <c r="L313" s="21"/>
      <c r="M313" s="50"/>
    </row>
    <row r="314" spans="1:13" x14ac:dyDescent="0.2">
      <c r="A314" s="22">
        <v>71</v>
      </c>
      <c r="B314" s="4" t="s">
        <v>8</v>
      </c>
      <c r="C314" s="204"/>
      <c r="D314" s="204"/>
      <c r="E314" s="4" t="s">
        <v>9</v>
      </c>
      <c r="F314" s="204"/>
      <c r="G314" s="204"/>
      <c r="H314" s="4" t="s">
        <v>14</v>
      </c>
      <c r="I314" s="204"/>
      <c r="J314" s="204"/>
      <c r="K314" s="4" t="s">
        <v>18</v>
      </c>
      <c r="L314" s="204"/>
      <c r="M314" s="204"/>
    </row>
    <row r="315" spans="1:13" ht="13.5" thickBot="1" x14ac:dyDescent="0.25">
      <c r="A315" s="8"/>
      <c r="B315" s="4" t="s">
        <v>20</v>
      </c>
      <c r="C315" s="4"/>
      <c r="D315" s="44"/>
      <c r="E315" s="4" t="s">
        <v>24</v>
      </c>
      <c r="F315" s="204"/>
      <c r="G315" s="183"/>
      <c r="H315" s="4" t="s">
        <v>25</v>
      </c>
      <c r="I315" s="43"/>
      <c r="J315" s="4" t="s">
        <v>27</v>
      </c>
      <c r="K315" s="4"/>
      <c r="L315" s="205"/>
      <c r="M315" s="206"/>
    </row>
    <row r="316" spans="1:13" ht="13.5" thickBot="1" x14ac:dyDescent="0.25">
      <c r="A316" s="8"/>
      <c r="B316" s="6" t="s">
        <v>30</v>
      </c>
      <c r="C316" s="4"/>
      <c r="D316" s="5"/>
      <c r="E316" s="4"/>
      <c r="F316" s="37"/>
      <c r="G316" s="37"/>
      <c r="H316" s="14"/>
      <c r="I316" s="45"/>
      <c r="J316" s="15"/>
      <c r="K316" s="8"/>
      <c r="L316" s="9"/>
      <c r="M316" s="18"/>
    </row>
    <row r="317" spans="1:13" ht="13.5" thickBot="1" x14ac:dyDescent="0.25">
      <c r="A317" s="8"/>
      <c r="B317" s="6" t="s">
        <v>31</v>
      </c>
      <c r="C317" s="4"/>
      <c r="D317" s="5"/>
      <c r="E317" s="4"/>
      <c r="F317" s="37"/>
      <c r="G317" s="37"/>
      <c r="H317" s="4"/>
      <c r="I317" s="16"/>
      <c r="J317" s="4"/>
      <c r="K317" s="4"/>
      <c r="L317" s="17"/>
      <c r="M317" s="46"/>
    </row>
    <row r="318" spans="1:13" x14ac:dyDescent="0.2">
      <c r="A318" s="23">
        <v>72</v>
      </c>
      <c r="B318" s="10" t="s">
        <v>8</v>
      </c>
      <c r="C318" s="207"/>
      <c r="D318" s="207"/>
      <c r="E318" s="10" t="s">
        <v>9</v>
      </c>
      <c r="F318" s="207"/>
      <c r="G318" s="207"/>
      <c r="H318" s="10" t="s">
        <v>14</v>
      </c>
      <c r="I318" s="207"/>
      <c r="J318" s="207"/>
      <c r="K318" s="10" t="s">
        <v>18</v>
      </c>
      <c r="L318" s="207"/>
      <c r="M318" s="208"/>
    </row>
    <row r="319" spans="1:13" ht="13.5" thickBot="1" x14ac:dyDescent="0.25">
      <c r="A319" s="8"/>
      <c r="B319" s="10" t="s">
        <v>20</v>
      </c>
      <c r="C319" s="10"/>
      <c r="D319" s="47"/>
      <c r="E319" s="10" t="s">
        <v>24</v>
      </c>
      <c r="F319" s="207"/>
      <c r="G319" s="207"/>
      <c r="H319" s="10" t="s">
        <v>25</v>
      </c>
      <c r="I319" s="48"/>
      <c r="J319" s="10" t="s">
        <v>27</v>
      </c>
      <c r="K319" s="10"/>
      <c r="L319" s="211"/>
      <c r="M319" s="211"/>
    </row>
    <row r="320" spans="1:13" ht="13.5" thickBot="1" x14ac:dyDescent="0.25">
      <c r="A320" s="8"/>
      <c r="B320" s="12" t="s">
        <v>30</v>
      </c>
      <c r="C320" s="10"/>
      <c r="D320" s="11"/>
      <c r="E320" s="10"/>
      <c r="F320" s="36"/>
      <c r="G320" s="36"/>
      <c r="H320" s="19"/>
      <c r="I320" s="49"/>
      <c r="J320" s="15"/>
      <c r="K320" s="8"/>
      <c r="L320" s="9"/>
      <c r="M320" s="18"/>
    </row>
    <row r="321" spans="1:13" ht="13.5" thickBot="1" x14ac:dyDescent="0.25">
      <c r="A321" s="8"/>
      <c r="B321" s="12" t="s">
        <v>31</v>
      </c>
      <c r="C321" s="10"/>
      <c r="D321" s="11"/>
      <c r="E321" s="10"/>
      <c r="F321" s="36"/>
      <c r="G321" s="36"/>
      <c r="H321" s="10"/>
      <c r="I321" s="20"/>
      <c r="J321" s="10"/>
      <c r="K321" s="10"/>
      <c r="L321" s="21"/>
      <c r="M321" s="50"/>
    </row>
    <row r="322" spans="1:13" x14ac:dyDescent="0.2">
      <c r="A322" s="22">
        <v>73</v>
      </c>
      <c r="B322" s="4" t="s">
        <v>8</v>
      </c>
      <c r="C322" s="204"/>
      <c r="D322" s="204"/>
      <c r="E322" s="4" t="s">
        <v>9</v>
      </c>
      <c r="F322" s="204"/>
      <c r="G322" s="204"/>
      <c r="H322" s="4" t="s">
        <v>14</v>
      </c>
      <c r="I322" s="204"/>
      <c r="J322" s="204"/>
      <c r="K322" s="4" t="s">
        <v>18</v>
      </c>
      <c r="L322" s="204"/>
      <c r="M322" s="204"/>
    </row>
    <row r="323" spans="1:13" ht="13.5" thickBot="1" x14ac:dyDescent="0.25">
      <c r="A323" s="8"/>
      <c r="B323" s="4" t="s">
        <v>20</v>
      </c>
      <c r="C323" s="4"/>
      <c r="D323" s="44"/>
      <c r="E323" s="4" t="s">
        <v>24</v>
      </c>
      <c r="F323" s="204"/>
      <c r="G323" s="183"/>
      <c r="H323" s="4" t="s">
        <v>25</v>
      </c>
      <c r="I323" s="43"/>
      <c r="J323" s="4" t="s">
        <v>27</v>
      </c>
      <c r="K323" s="4"/>
      <c r="L323" s="205"/>
      <c r="M323" s="206"/>
    </row>
    <row r="324" spans="1:13" ht="13.5" thickBot="1" x14ac:dyDescent="0.25">
      <c r="A324" s="8"/>
      <c r="B324" s="6" t="s">
        <v>30</v>
      </c>
      <c r="C324" s="4"/>
      <c r="D324" s="5"/>
      <c r="E324" s="4"/>
      <c r="F324" s="37"/>
      <c r="G324" s="37"/>
      <c r="H324" s="14"/>
      <c r="I324" s="45"/>
      <c r="J324" s="15"/>
      <c r="K324" s="8"/>
      <c r="L324" s="9"/>
      <c r="M324" s="18"/>
    </row>
    <row r="325" spans="1:13" ht="13.5" thickBot="1" x14ac:dyDescent="0.25">
      <c r="A325" s="8"/>
      <c r="B325" s="6" t="s">
        <v>31</v>
      </c>
      <c r="C325" s="4"/>
      <c r="D325" s="5"/>
      <c r="E325" s="4"/>
      <c r="F325" s="37"/>
      <c r="G325" s="37"/>
      <c r="H325" s="4"/>
      <c r="I325" s="16"/>
      <c r="J325" s="4"/>
      <c r="K325" s="4"/>
      <c r="L325" s="17"/>
      <c r="M325" s="46"/>
    </row>
    <row r="326" spans="1:13" x14ac:dyDescent="0.2">
      <c r="A326" s="23">
        <v>74</v>
      </c>
      <c r="B326" s="10" t="s">
        <v>8</v>
      </c>
      <c r="C326" s="207"/>
      <c r="D326" s="207"/>
      <c r="E326" s="10" t="s">
        <v>9</v>
      </c>
      <c r="F326" s="207"/>
      <c r="G326" s="207"/>
      <c r="H326" s="10" t="s">
        <v>14</v>
      </c>
      <c r="I326" s="207"/>
      <c r="J326" s="207"/>
      <c r="K326" s="10" t="s">
        <v>18</v>
      </c>
      <c r="L326" s="207"/>
      <c r="M326" s="208"/>
    </row>
    <row r="327" spans="1:13" ht="13.5" thickBot="1" x14ac:dyDescent="0.25">
      <c r="A327" s="8"/>
      <c r="B327" s="10" t="s">
        <v>20</v>
      </c>
      <c r="C327" s="10"/>
      <c r="D327" s="47"/>
      <c r="E327" s="10" t="s">
        <v>24</v>
      </c>
      <c r="F327" s="207"/>
      <c r="G327" s="207"/>
      <c r="H327" s="10" t="s">
        <v>25</v>
      </c>
      <c r="I327" s="48"/>
      <c r="J327" s="10" t="s">
        <v>27</v>
      </c>
      <c r="K327" s="10"/>
      <c r="L327" s="211"/>
      <c r="M327" s="211"/>
    </row>
    <row r="328" spans="1:13" ht="13.5" thickBot="1" x14ac:dyDescent="0.25">
      <c r="A328" s="8"/>
      <c r="B328" s="12" t="s">
        <v>30</v>
      </c>
      <c r="C328" s="10"/>
      <c r="D328" s="11"/>
      <c r="E328" s="10"/>
      <c r="F328" s="36"/>
      <c r="G328" s="36"/>
      <c r="H328" s="19"/>
      <c r="I328" s="49"/>
      <c r="J328" s="15"/>
      <c r="K328" s="8"/>
      <c r="L328" s="9"/>
      <c r="M328" s="18"/>
    </row>
    <row r="329" spans="1:13" ht="13.5" thickBot="1" x14ac:dyDescent="0.25">
      <c r="A329" s="8"/>
      <c r="B329" s="12" t="s">
        <v>31</v>
      </c>
      <c r="C329" s="10"/>
      <c r="D329" s="11"/>
      <c r="E329" s="10"/>
      <c r="F329" s="36"/>
      <c r="G329" s="36"/>
      <c r="H329" s="10"/>
      <c r="I329" s="20"/>
      <c r="J329" s="10"/>
      <c r="K329" s="10"/>
      <c r="L329" s="21"/>
      <c r="M329" s="50"/>
    </row>
    <row r="330" spans="1:13" x14ac:dyDescent="0.2">
      <c r="A330" s="22">
        <v>75</v>
      </c>
      <c r="B330" s="4" t="s">
        <v>8</v>
      </c>
      <c r="C330" s="204"/>
      <c r="D330" s="204"/>
      <c r="E330" s="4" t="s">
        <v>9</v>
      </c>
      <c r="F330" s="204"/>
      <c r="G330" s="204"/>
      <c r="H330" s="4" t="s">
        <v>14</v>
      </c>
      <c r="I330" s="204"/>
      <c r="J330" s="204"/>
      <c r="K330" s="4" t="s">
        <v>18</v>
      </c>
      <c r="L330" s="204"/>
      <c r="M330" s="204"/>
    </row>
    <row r="331" spans="1:13" ht="13.5" thickBot="1" x14ac:dyDescent="0.25">
      <c r="A331" s="8"/>
      <c r="B331" s="4" t="s">
        <v>20</v>
      </c>
      <c r="C331" s="4"/>
      <c r="D331" s="44"/>
      <c r="E331" s="4" t="s">
        <v>24</v>
      </c>
      <c r="F331" s="204"/>
      <c r="G331" s="183"/>
      <c r="H331" s="4" t="s">
        <v>25</v>
      </c>
      <c r="I331" s="43"/>
      <c r="J331" s="4" t="s">
        <v>27</v>
      </c>
      <c r="K331" s="4"/>
      <c r="L331" s="205"/>
      <c r="M331" s="206"/>
    </row>
    <row r="332" spans="1:13" ht="13.5" thickBot="1" x14ac:dyDescent="0.25">
      <c r="A332" s="8"/>
      <c r="B332" s="6" t="s">
        <v>30</v>
      </c>
      <c r="C332" s="4"/>
      <c r="D332" s="5"/>
      <c r="E332" s="4"/>
      <c r="F332" s="37"/>
      <c r="G332" s="37"/>
      <c r="H332" s="14"/>
      <c r="I332" s="45"/>
      <c r="J332" s="15"/>
      <c r="K332" s="8"/>
      <c r="L332" s="9"/>
      <c r="M332" s="18"/>
    </row>
    <row r="333" spans="1:13" ht="13.5" thickBot="1" x14ac:dyDescent="0.25">
      <c r="A333" s="8"/>
      <c r="B333" s="6" t="s">
        <v>31</v>
      </c>
      <c r="C333" s="4"/>
      <c r="D333" s="5"/>
      <c r="E333" s="4"/>
      <c r="F333" s="37"/>
      <c r="G333" s="37"/>
      <c r="H333" s="4"/>
      <c r="I333" s="16"/>
      <c r="J333" s="4"/>
      <c r="K333" s="4"/>
      <c r="L333" s="17"/>
      <c r="M333" s="46"/>
    </row>
    <row r="334" spans="1:13" x14ac:dyDescent="0.2">
      <c r="A334" s="23">
        <v>76</v>
      </c>
      <c r="B334" s="10" t="s">
        <v>8</v>
      </c>
      <c r="C334" s="207"/>
      <c r="D334" s="207"/>
      <c r="E334" s="10" t="s">
        <v>9</v>
      </c>
      <c r="F334" s="207"/>
      <c r="G334" s="207"/>
      <c r="H334" s="10" t="s">
        <v>14</v>
      </c>
      <c r="I334" s="207"/>
      <c r="J334" s="207"/>
      <c r="K334" s="10" t="s">
        <v>18</v>
      </c>
      <c r="L334" s="207"/>
      <c r="M334" s="208"/>
    </row>
    <row r="335" spans="1:13" ht="13.5" thickBot="1" x14ac:dyDescent="0.25">
      <c r="A335" s="8"/>
      <c r="B335" s="10" t="s">
        <v>20</v>
      </c>
      <c r="C335" s="10"/>
      <c r="D335" s="47"/>
      <c r="E335" s="10" t="s">
        <v>24</v>
      </c>
      <c r="F335" s="207"/>
      <c r="G335" s="207"/>
      <c r="H335" s="10" t="s">
        <v>25</v>
      </c>
      <c r="I335" s="48"/>
      <c r="J335" s="10" t="s">
        <v>27</v>
      </c>
      <c r="K335" s="10"/>
      <c r="L335" s="211"/>
      <c r="M335" s="211"/>
    </row>
    <row r="336" spans="1:13" ht="13.5" thickBot="1" x14ac:dyDescent="0.25">
      <c r="A336" s="8"/>
      <c r="B336" s="12" t="s">
        <v>30</v>
      </c>
      <c r="C336" s="10"/>
      <c r="D336" s="11"/>
      <c r="E336" s="10"/>
      <c r="F336" s="36"/>
      <c r="G336" s="36"/>
      <c r="H336" s="19"/>
      <c r="I336" s="49"/>
      <c r="J336" s="15"/>
      <c r="K336" s="8"/>
      <c r="L336" s="9"/>
      <c r="M336" s="18"/>
    </row>
    <row r="337" spans="1:13" ht="13.5" thickBot="1" x14ac:dyDescent="0.25">
      <c r="A337" s="8"/>
      <c r="B337" s="12" t="s">
        <v>31</v>
      </c>
      <c r="C337" s="10"/>
      <c r="D337" s="11"/>
      <c r="E337" s="10"/>
      <c r="F337" s="36"/>
      <c r="G337" s="36"/>
      <c r="H337" s="10"/>
      <c r="I337" s="20"/>
      <c r="J337" s="10"/>
      <c r="K337" s="10"/>
      <c r="L337" s="21"/>
      <c r="M337" s="50"/>
    </row>
    <row r="338" spans="1:13" x14ac:dyDescent="0.2">
      <c r="A338" s="22">
        <v>77</v>
      </c>
      <c r="B338" s="4" t="s">
        <v>8</v>
      </c>
      <c r="C338" s="204"/>
      <c r="D338" s="204"/>
      <c r="E338" s="4" t="s">
        <v>9</v>
      </c>
      <c r="F338" s="204"/>
      <c r="G338" s="204"/>
      <c r="H338" s="4" t="s">
        <v>14</v>
      </c>
      <c r="I338" s="204"/>
      <c r="J338" s="204"/>
      <c r="K338" s="4" t="s">
        <v>18</v>
      </c>
      <c r="L338" s="204"/>
      <c r="M338" s="204"/>
    </row>
    <row r="339" spans="1:13" ht="13.5" thickBot="1" x14ac:dyDescent="0.25">
      <c r="A339" s="8"/>
      <c r="B339" s="4" t="s">
        <v>20</v>
      </c>
      <c r="C339" s="4"/>
      <c r="D339" s="44"/>
      <c r="E339" s="4" t="s">
        <v>24</v>
      </c>
      <c r="F339" s="204"/>
      <c r="G339" s="183"/>
      <c r="H339" s="4" t="s">
        <v>25</v>
      </c>
      <c r="I339" s="43"/>
      <c r="J339" s="4" t="s">
        <v>27</v>
      </c>
      <c r="K339" s="4"/>
      <c r="L339" s="205"/>
      <c r="M339" s="206"/>
    </row>
    <row r="340" spans="1:13" ht="13.5" thickBot="1" x14ac:dyDescent="0.25">
      <c r="A340" s="8"/>
      <c r="B340" s="6" t="s">
        <v>30</v>
      </c>
      <c r="C340" s="4"/>
      <c r="D340" s="5"/>
      <c r="E340" s="4"/>
      <c r="F340" s="37"/>
      <c r="G340" s="37"/>
      <c r="H340" s="14"/>
      <c r="I340" s="45"/>
      <c r="J340" s="15"/>
      <c r="K340" s="8"/>
      <c r="L340" s="9"/>
      <c r="M340" s="18"/>
    </row>
    <row r="341" spans="1:13" ht="13.5" thickBot="1" x14ac:dyDescent="0.25">
      <c r="A341" s="8"/>
      <c r="B341" s="6" t="s">
        <v>31</v>
      </c>
      <c r="C341" s="4"/>
      <c r="D341" s="5"/>
      <c r="E341" s="4"/>
      <c r="F341" s="37"/>
      <c r="G341" s="37"/>
      <c r="H341" s="4"/>
      <c r="I341" s="16"/>
      <c r="J341" s="4"/>
      <c r="K341" s="4"/>
      <c r="L341" s="17"/>
      <c r="M341" s="46"/>
    </row>
    <row r="342" spans="1:13" x14ac:dyDescent="0.2">
      <c r="A342" s="23">
        <v>78</v>
      </c>
      <c r="B342" s="10" t="s">
        <v>8</v>
      </c>
      <c r="C342" s="207"/>
      <c r="D342" s="207"/>
      <c r="E342" s="10" t="s">
        <v>9</v>
      </c>
      <c r="F342" s="207"/>
      <c r="G342" s="207"/>
      <c r="H342" s="10" t="s">
        <v>14</v>
      </c>
      <c r="I342" s="207"/>
      <c r="J342" s="207"/>
      <c r="K342" s="10" t="s">
        <v>18</v>
      </c>
      <c r="L342" s="207"/>
      <c r="M342" s="208"/>
    </row>
    <row r="343" spans="1:13" ht="13.5" thickBot="1" x14ac:dyDescent="0.25">
      <c r="A343" s="8"/>
      <c r="B343" s="10" t="s">
        <v>20</v>
      </c>
      <c r="C343" s="10"/>
      <c r="D343" s="47"/>
      <c r="E343" s="10" t="s">
        <v>24</v>
      </c>
      <c r="F343" s="207"/>
      <c r="G343" s="207"/>
      <c r="H343" s="10" t="s">
        <v>25</v>
      </c>
      <c r="I343" s="48"/>
      <c r="J343" s="10" t="s">
        <v>27</v>
      </c>
      <c r="K343" s="10"/>
      <c r="L343" s="211"/>
      <c r="M343" s="211"/>
    </row>
    <row r="344" spans="1:13" ht="13.5" thickBot="1" x14ac:dyDescent="0.25">
      <c r="A344" s="8"/>
      <c r="B344" s="12" t="s">
        <v>30</v>
      </c>
      <c r="C344" s="10"/>
      <c r="D344" s="11"/>
      <c r="E344" s="10"/>
      <c r="F344" s="36"/>
      <c r="G344" s="36"/>
      <c r="H344" s="19"/>
      <c r="I344" s="49"/>
      <c r="J344" s="15"/>
      <c r="K344" s="8"/>
      <c r="L344" s="9"/>
      <c r="M344" s="18"/>
    </row>
    <row r="345" spans="1:13" ht="13.5" thickBot="1" x14ac:dyDescent="0.25">
      <c r="A345" s="8"/>
      <c r="B345" s="12" t="s">
        <v>31</v>
      </c>
      <c r="C345" s="10"/>
      <c r="D345" s="11"/>
      <c r="E345" s="10"/>
      <c r="F345" s="36"/>
      <c r="G345" s="36"/>
      <c r="H345" s="10"/>
      <c r="I345" s="20"/>
      <c r="J345" s="10"/>
      <c r="K345" s="10"/>
      <c r="L345" s="21"/>
      <c r="M345" s="50"/>
    </row>
    <row r="346" spans="1:13" x14ac:dyDescent="0.2">
      <c r="A346" s="22">
        <v>79</v>
      </c>
      <c r="B346" s="4" t="s">
        <v>8</v>
      </c>
      <c r="C346" s="204"/>
      <c r="D346" s="204"/>
      <c r="E346" s="4" t="s">
        <v>9</v>
      </c>
      <c r="F346" s="204"/>
      <c r="G346" s="204"/>
      <c r="H346" s="4" t="s">
        <v>14</v>
      </c>
      <c r="I346" s="204"/>
      <c r="J346" s="204"/>
      <c r="K346" s="4" t="s">
        <v>18</v>
      </c>
      <c r="L346" s="204"/>
      <c r="M346" s="204"/>
    </row>
    <row r="347" spans="1:13" ht="13.5" thickBot="1" x14ac:dyDescent="0.25">
      <c r="A347" s="8"/>
      <c r="B347" s="4" t="s">
        <v>20</v>
      </c>
      <c r="C347" s="4"/>
      <c r="D347" s="44"/>
      <c r="E347" s="4" t="s">
        <v>24</v>
      </c>
      <c r="F347" s="204"/>
      <c r="G347" s="183"/>
      <c r="H347" s="4" t="s">
        <v>25</v>
      </c>
      <c r="I347" s="43"/>
      <c r="J347" s="4" t="s">
        <v>27</v>
      </c>
      <c r="K347" s="4"/>
      <c r="L347" s="205"/>
      <c r="M347" s="206"/>
    </row>
    <row r="348" spans="1:13" ht="13.5" thickBot="1" x14ac:dyDescent="0.25">
      <c r="A348" s="8"/>
      <c r="B348" s="6" t="s">
        <v>30</v>
      </c>
      <c r="C348" s="4"/>
      <c r="D348" s="5"/>
      <c r="E348" s="4"/>
      <c r="F348" s="37"/>
      <c r="G348" s="37"/>
      <c r="H348" s="14"/>
      <c r="I348" s="45"/>
      <c r="J348" s="15"/>
      <c r="K348" s="8"/>
      <c r="L348" s="9"/>
      <c r="M348" s="18"/>
    </row>
    <row r="349" spans="1:13" ht="13.5" thickBot="1" x14ac:dyDescent="0.25">
      <c r="A349" s="8"/>
      <c r="B349" s="6" t="s">
        <v>31</v>
      </c>
      <c r="C349" s="4"/>
      <c r="D349" s="5"/>
      <c r="E349" s="4"/>
      <c r="F349" s="37"/>
      <c r="G349" s="37"/>
      <c r="H349" s="4"/>
      <c r="I349" s="16"/>
      <c r="J349" s="4"/>
      <c r="K349" s="4"/>
      <c r="L349" s="17"/>
      <c r="M349" s="46"/>
    </row>
    <row r="350" spans="1:13" x14ac:dyDescent="0.2">
      <c r="A350" s="23">
        <v>80</v>
      </c>
      <c r="B350" s="10" t="s">
        <v>8</v>
      </c>
      <c r="C350" s="207"/>
      <c r="D350" s="207"/>
      <c r="E350" s="10" t="s">
        <v>9</v>
      </c>
      <c r="F350" s="207"/>
      <c r="G350" s="207"/>
      <c r="H350" s="10" t="s">
        <v>14</v>
      </c>
      <c r="I350" s="207"/>
      <c r="J350" s="207"/>
      <c r="K350" s="10" t="s">
        <v>18</v>
      </c>
      <c r="L350" s="207"/>
      <c r="M350" s="208"/>
    </row>
    <row r="351" spans="1:13" ht="13.5" thickBot="1" x14ac:dyDescent="0.25">
      <c r="A351" s="8"/>
      <c r="B351" s="10" t="s">
        <v>20</v>
      </c>
      <c r="C351" s="10"/>
      <c r="D351" s="47"/>
      <c r="E351" s="10" t="s">
        <v>24</v>
      </c>
      <c r="F351" s="207"/>
      <c r="G351" s="207"/>
      <c r="H351" s="10" t="s">
        <v>25</v>
      </c>
      <c r="I351" s="48"/>
      <c r="J351" s="10" t="s">
        <v>27</v>
      </c>
      <c r="K351" s="10"/>
      <c r="L351" s="211"/>
      <c r="M351" s="211"/>
    </row>
    <row r="352" spans="1:13" ht="13.5" thickBot="1" x14ac:dyDescent="0.25">
      <c r="A352" s="8"/>
      <c r="B352" s="12" t="s">
        <v>30</v>
      </c>
      <c r="C352" s="10"/>
      <c r="D352" s="11"/>
      <c r="E352" s="10"/>
      <c r="F352" s="36"/>
      <c r="G352" s="36"/>
      <c r="H352" s="19"/>
      <c r="I352" s="49"/>
      <c r="J352" s="15"/>
      <c r="K352" s="8"/>
      <c r="L352" s="9"/>
      <c r="M352" s="18"/>
    </row>
    <row r="353" spans="1:13" ht="13.5" thickBot="1" x14ac:dyDescent="0.25">
      <c r="A353" s="8"/>
      <c r="B353" s="12" t="s">
        <v>31</v>
      </c>
      <c r="C353" s="10"/>
      <c r="D353" s="11"/>
      <c r="E353" s="10"/>
      <c r="F353" s="36"/>
      <c r="G353" s="36"/>
      <c r="H353" s="10"/>
      <c r="I353" s="20"/>
      <c r="J353" s="10"/>
      <c r="K353" s="10"/>
      <c r="L353" s="21"/>
      <c r="M353" s="50"/>
    </row>
    <row r="354" spans="1:13" x14ac:dyDescent="0.2">
      <c r="A354" s="22">
        <v>81</v>
      </c>
      <c r="B354" s="4" t="s">
        <v>8</v>
      </c>
      <c r="C354" s="204"/>
      <c r="D354" s="204"/>
      <c r="E354" s="4" t="s">
        <v>9</v>
      </c>
      <c r="F354" s="204"/>
      <c r="G354" s="204"/>
      <c r="H354" s="4" t="s">
        <v>14</v>
      </c>
      <c r="I354" s="204"/>
      <c r="J354" s="204"/>
      <c r="K354" s="4" t="s">
        <v>18</v>
      </c>
      <c r="L354" s="204"/>
      <c r="M354" s="204"/>
    </row>
    <row r="355" spans="1:13" ht="13.5" thickBot="1" x14ac:dyDescent="0.25">
      <c r="A355" s="8"/>
      <c r="B355" s="4" t="s">
        <v>20</v>
      </c>
      <c r="C355" s="4"/>
      <c r="D355" s="44"/>
      <c r="E355" s="4" t="s">
        <v>24</v>
      </c>
      <c r="F355" s="204"/>
      <c r="G355" s="183"/>
      <c r="H355" s="4" t="s">
        <v>25</v>
      </c>
      <c r="I355" s="43"/>
      <c r="J355" s="4" t="s">
        <v>27</v>
      </c>
      <c r="K355" s="4"/>
      <c r="L355" s="205"/>
      <c r="M355" s="206"/>
    </row>
    <row r="356" spans="1:13" ht="13.5" thickBot="1" x14ac:dyDescent="0.25">
      <c r="A356" s="8"/>
      <c r="B356" s="6" t="s">
        <v>30</v>
      </c>
      <c r="C356" s="4"/>
      <c r="D356" s="5"/>
      <c r="E356" s="4"/>
      <c r="F356" s="37"/>
      <c r="G356" s="37"/>
      <c r="H356" s="14"/>
      <c r="I356" s="45"/>
      <c r="J356" s="15"/>
      <c r="K356" s="8"/>
      <c r="L356" s="9"/>
      <c r="M356" s="18"/>
    </row>
    <row r="357" spans="1:13" ht="13.5" thickBot="1" x14ac:dyDescent="0.25">
      <c r="A357" s="8"/>
      <c r="B357" s="6" t="s">
        <v>31</v>
      </c>
      <c r="C357" s="4"/>
      <c r="D357" s="5"/>
      <c r="E357" s="4"/>
      <c r="F357" s="37"/>
      <c r="G357" s="37"/>
      <c r="H357" s="4"/>
      <c r="I357" s="16"/>
      <c r="J357" s="4"/>
      <c r="K357" s="4"/>
      <c r="L357" s="17"/>
      <c r="M357" s="46"/>
    </row>
    <row r="358" spans="1:13" x14ac:dyDescent="0.2">
      <c r="A358" s="23">
        <v>82</v>
      </c>
      <c r="B358" s="10" t="s">
        <v>8</v>
      </c>
      <c r="C358" s="207"/>
      <c r="D358" s="207"/>
      <c r="E358" s="10" t="s">
        <v>9</v>
      </c>
      <c r="F358" s="207"/>
      <c r="G358" s="207"/>
      <c r="H358" s="10" t="s">
        <v>14</v>
      </c>
      <c r="I358" s="207"/>
      <c r="J358" s="207"/>
      <c r="K358" s="10" t="s">
        <v>18</v>
      </c>
      <c r="L358" s="207"/>
      <c r="M358" s="208"/>
    </row>
    <row r="359" spans="1:13" ht="13.5" thickBot="1" x14ac:dyDescent="0.25">
      <c r="A359" s="8"/>
      <c r="B359" s="10" t="s">
        <v>20</v>
      </c>
      <c r="C359" s="10"/>
      <c r="D359" s="47"/>
      <c r="E359" s="10" t="s">
        <v>24</v>
      </c>
      <c r="F359" s="207"/>
      <c r="G359" s="207"/>
      <c r="H359" s="10" t="s">
        <v>25</v>
      </c>
      <c r="I359" s="48"/>
      <c r="J359" s="10" t="s">
        <v>27</v>
      </c>
      <c r="K359" s="10"/>
      <c r="L359" s="211"/>
      <c r="M359" s="211"/>
    </row>
    <row r="360" spans="1:13" ht="13.5" thickBot="1" x14ac:dyDescent="0.25">
      <c r="A360" s="8"/>
      <c r="B360" s="12" t="s">
        <v>30</v>
      </c>
      <c r="C360" s="10"/>
      <c r="D360" s="11"/>
      <c r="E360" s="10"/>
      <c r="F360" s="36"/>
      <c r="G360" s="36"/>
      <c r="H360" s="19"/>
      <c r="I360" s="49"/>
      <c r="J360" s="15"/>
      <c r="K360" s="8"/>
      <c r="L360" s="9"/>
      <c r="M360" s="18"/>
    </row>
    <row r="361" spans="1:13" ht="13.5" thickBot="1" x14ac:dyDescent="0.25">
      <c r="A361" s="8"/>
      <c r="B361" s="12" t="s">
        <v>31</v>
      </c>
      <c r="C361" s="10"/>
      <c r="D361" s="11"/>
      <c r="E361" s="10"/>
      <c r="F361" s="36"/>
      <c r="G361" s="36"/>
      <c r="H361" s="10"/>
      <c r="I361" s="20"/>
      <c r="J361" s="10"/>
      <c r="K361" s="10"/>
      <c r="L361" s="21"/>
      <c r="M361" s="50"/>
    </row>
    <row r="362" spans="1:13" x14ac:dyDescent="0.2">
      <c r="A362" s="22">
        <v>83</v>
      </c>
      <c r="B362" s="4" t="s">
        <v>8</v>
      </c>
      <c r="C362" s="204"/>
      <c r="D362" s="204"/>
      <c r="E362" s="4" t="s">
        <v>9</v>
      </c>
      <c r="F362" s="204"/>
      <c r="G362" s="204"/>
      <c r="H362" s="4" t="s">
        <v>14</v>
      </c>
      <c r="I362" s="204"/>
      <c r="J362" s="204"/>
      <c r="K362" s="4" t="s">
        <v>18</v>
      </c>
      <c r="L362" s="204"/>
      <c r="M362" s="204"/>
    </row>
    <row r="363" spans="1:13" ht="13.5" thickBot="1" x14ac:dyDescent="0.25">
      <c r="A363" s="8"/>
      <c r="B363" s="4" t="s">
        <v>20</v>
      </c>
      <c r="C363" s="4"/>
      <c r="D363" s="44"/>
      <c r="E363" s="4" t="s">
        <v>24</v>
      </c>
      <c r="F363" s="204"/>
      <c r="G363" s="183"/>
      <c r="H363" s="4" t="s">
        <v>25</v>
      </c>
      <c r="I363" s="43"/>
      <c r="J363" s="4" t="s">
        <v>27</v>
      </c>
      <c r="K363" s="4"/>
      <c r="L363" s="205"/>
      <c r="M363" s="206"/>
    </row>
    <row r="364" spans="1:13" ht="13.5" thickBot="1" x14ac:dyDescent="0.25">
      <c r="A364" s="8"/>
      <c r="B364" s="6" t="s">
        <v>30</v>
      </c>
      <c r="C364" s="4"/>
      <c r="D364" s="5"/>
      <c r="E364" s="4"/>
      <c r="F364" s="37"/>
      <c r="G364" s="37"/>
      <c r="H364" s="14"/>
      <c r="I364" s="45"/>
      <c r="J364" s="15"/>
      <c r="K364" s="8"/>
      <c r="L364" s="9"/>
      <c r="M364" s="18"/>
    </row>
    <row r="365" spans="1:13" ht="13.5" thickBot="1" x14ac:dyDescent="0.25">
      <c r="A365" s="8"/>
      <c r="B365" s="6" t="s">
        <v>31</v>
      </c>
      <c r="C365" s="4"/>
      <c r="D365" s="5"/>
      <c r="E365" s="4"/>
      <c r="F365" s="37"/>
      <c r="G365" s="37"/>
      <c r="H365" s="4"/>
      <c r="I365" s="16"/>
      <c r="J365" s="4"/>
      <c r="K365" s="4"/>
      <c r="L365" s="17"/>
      <c r="M365" s="46"/>
    </row>
    <row r="366" spans="1:13" x14ac:dyDescent="0.2">
      <c r="A366" s="23">
        <v>84</v>
      </c>
      <c r="B366" s="10" t="s">
        <v>8</v>
      </c>
      <c r="C366" s="207"/>
      <c r="D366" s="207"/>
      <c r="E366" s="10" t="s">
        <v>9</v>
      </c>
      <c r="F366" s="207"/>
      <c r="G366" s="207"/>
      <c r="H366" s="10" t="s">
        <v>14</v>
      </c>
      <c r="I366" s="207"/>
      <c r="J366" s="207"/>
      <c r="K366" s="10" t="s">
        <v>18</v>
      </c>
      <c r="L366" s="207"/>
      <c r="M366" s="208"/>
    </row>
    <row r="367" spans="1:13" ht="13.5" thickBot="1" x14ac:dyDescent="0.25">
      <c r="A367" s="8"/>
      <c r="B367" s="10" t="s">
        <v>20</v>
      </c>
      <c r="C367" s="10"/>
      <c r="D367" s="47"/>
      <c r="E367" s="10" t="s">
        <v>24</v>
      </c>
      <c r="F367" s="207"/>
      <c r="G367" s="207"/>
      <c r="H367" s="10" t="s">
        <v>25</v>
      </c>
      <c r="I367" s="48"/>
      <c r="J367" s="10" t="s">
        <v>27</v>
      </c>
      <c r="K367" s="10"/>
      <c r="L367" s="211"/>
      <c r="M367" s="211"/>
    </row>
    <row r="368" spans="1:13" ht="13.5" thickBot="1" x14ac:dyDescent="0.25">
      <c r="A368" s="8"/>
      <c r="B368" s="12" t="s">
        <v>30</v>
      </c>
      <c r="C368" s="10"/>
      <c r="D368" s="11"/>
      <c r="E368" s="10"/>
      <c r="F368" s="36"/>
      <c r="G368" s="36"/>
      <c r="H368" s="19"/>
      <c r="I368" s="49"/>
      <c r="J368" s="15"/>
      <c r="K368" s="8"/>
      <c r="L368" s="9"/>
      <c r="M368" s="18"/>
    </row>
    <row r="369" spans="1:13" ht="13.5" thickBot="1" x14ac:dyDescent="0.25">
      <c r="A369" s="8"/>
      <c r="B369" s="12" t="s">
        <v>31</v>
      </c>
      <c r="C369" s="10"/>
      <c r="D369" s="11"/>
      <c r="E369" s="10"/>
      <c r="F369" s="36"/>
      <c r="G369" s="36"/>
      <c r="H369" s="10"/>
      <c r="I369" s="20"/>
      <c r="J369" s="10"/>
      <c r="K369" s="10"/>
      <c r="L369" s="21"/>
      <c r="M369" s="50"/>
    </row>
    <row r="370" spans="1:13" x14ac:dyDescent="0.2">
      <c r="A370" s="22">
        <v>85</v>
      </c>
      <c r="B370" s="4" t="s">
        <v>8</v>
      </c>
      <c r="C370" s="204"/>
      <c r="D370" s="204"/>
      <c r="E370" s="4" t="s">
        <v>9</v>
      </c>
      <c r="F370" s="204"/>
      <c r="G370" s="204"/>
      <c r="H370" s="4" t="s">
        <v>14</v>
      </c>
      <c r="I370" s="204"/>
      <c r="J370" s="204"/>
      <c r="K370" s="4" t="s">
        <v>18</v>
      </c>
      <c r="L370" s="204"/>
      <c r="M370" s="204"/>
    </row>
    <row r="371" spans="1:13" ht="13.5" thickBot="1" x14ac:dyDescent="0.25">
      <c r="A371" s="8"/>
      <c r="B371" s="4" t="s">
        <v>20</v>
      </c>
      <c r="C371" s="4"/>
      <c r="D371" s="44"/>
      <c r="E371" s="4" t="s">
        <v>24</v>
      </c>
      <c r="F371" s="204"/>
      <c r="G371" s="183"/>
      <c r="H371" s="4" t="s">
        <v>25</v>
      </c>
      <c r="I371" s="43"/>
      <c r="J371" s="4" t="s">
        <v>27</v>
      </c>
      <c r="K371" s="4"/>
      <c r="L371" s="205"/>
      <c r="M371" s="206"/>
    </row>
    <row r="372" spans="1:13" ht="13.5" thickBot="1" x14ac:dyDescent="0.25">
      <c r="A372" s="8"/>
      <c r="B372" s="6" t="s">
        <v>30</v>
      </c>
      <c r="C372" s="4"/>
      <c r="D372" s="5"/>
      <c r="E372" s="4"/>
      <c r="F372" s="37"/>
      <c r="G372" s="37"/>
      <c r="H372" s="14"/>
      <c r="I372" s="45"/>
      <c r="J372" s="15"/>
      <c r="K372" s="8"/>
      <c r="L372" s="9"/>
      <c r="M372" s="18"/>
    </row>
    <row r="373" spans="1:13" ht="13.5" thickBot="1" x14ac:dyDescent="0.25">
      <c r="A373" s="8"/>
      <c r="B373" s="6" t="s">
        <v>31</v>
      </c>
      <c r="C373" s="4"/>
      <c r="D373" s="5"/>
      <c r="E373" s="4"/>
      <c r="F373" s="37"/>
      <c r="G373" s="37"/>
      <c r="H373" s="4"/>
      <c r="I373" s="16"/>
      <c r="J373" s="4"/>
      <c r="K373" s="4"/>
      <c r="L373" s="17"/>
      <c r="M373" s="46"/>
    </row>
    <row r="374" spans="1:13" x14ac:dyDescent="0.2">
      <c r="A374" s="23">
        <v>86</v>
      </c>
      <c r="B374" s="10" t="s">
        <v>8</v>
      </c>
      <c r="C374" s="207"/>
      <c r="D374" s="207"/>
      <c r="E374" s="10" t="s">
        <v>9</v>
      </c>
      <c r="F374" s="207"/>
      <c r="G374" s="207"/>
      <c r="H374" s="10" t="s">
        <v>14</v>
      </c>
      <c r="I374" s="207"/>
      <c r="J374" s="207"/>
      <c r="K374" s="10" t="s">
        <v>18</v>
      </c>
      <c r="L374" s="207"/>
      <c r="M374" s="208"/>
    </row>
    <row r="375" spans="1:13" ht="13.5" thickBot="1" x14ac:dyDescent="0.25">
      <c r="A375" s="8"/>
      <c r="B375" s="10" t="s">
        <v>20</v>
      </c>
      <c r="C375" s="10"/>
      <c r="D375" s="47"/>
      <c r="E375" s="10" t="s">
        <v>24</v>
      </c>
      <c r="F375" s="207"/>
      <c r="G375" s="207"/>
      <c r="H375" s="10" t="s">
        <v>25</v>
      </c>
      <c r="I375" s="48"/>
      <c r="J375" s="10" t="s">
        <v>27</v>
      </c>
      <c r="K375" s="10"/>
      <c r="L375" s="211"/>
      <c r="M375" s="211"/>
    </row>
    <row r="376" spans="1:13" ht="13.5" thickBot="1" x14ac:dyDescent="0.25">
      <c r="A376" s="8"/>
      <c r="B376" s="12" t="s">
        <v>30</v>
      </c>
      <c r="C376" s="10"/>
      <c r="D376" s="11"/>
      <c r="E376" s="10"/>
      <c r="F376" s="36"/>
      <c r="G376" s="36"/>
      <c r="H376" s="19"/>
      <c r="I376" s="49"/>
      <c r="J376" s="15"/>
      <c r="K376" s="8"/>
      <c r="L376" s="9"/>
      <c r="M376" s="18"/>
    </row>
    <row r="377" spans="1:13" ht="13.5" thickBot="1" x14ac:dyDescent="0.25">
      <c r="A377" s="8"/>
      <c r="B377" s="12" t="s">
        <v>31</v>
      </c>
      <c r="C377" s="10"/>
      <c r="D377" s="11"/>
      <c r="E377" s="10"/>
      <c r="F377" s="36"/>
      <c r="G377" s="36"/>
      <c r="H377" s="10"/>
      <c r="I377" s="20"/>
      <c r="J377" s="10"/>
      <c r="K377" s="10"/>
      <c r="L377" s="21"/>
      <c r="M377" s="50"/>
    </row>
    <row r="378" spans="1:13" x14ac:dyDescent="0.2">
      <c r="A378" s="22">
        <v>87</v>
      </c>
      <c r="B378" s="4" t="s">
        <v>8</v>
      </c>
      <c r="C378" s="204"/>
      <c r="D378" s="204"/>
      <c r="E378" s="4" t="s">
        <v>9</v>
      </c>
      <c r="F378" s="204"/>
      <c r="G378" s="204"/>
      <c r="H378" s="4" t="s">
        <v>14</v>
      </c>
      <c r="I378" s="204"/>
      <c r="J378" s="204"/>
      <c r="K378" s="4" t="s">
        <v>18</v>
      </c>
      <c r="L378" s="204"/>
      <c r="M378" s="204"/>
    </row>
    <row r="379" spans="1:13" ht="13.5" thickBot="1" x14ac:dyDescent="0.25">
      <c r="A379" s="8"/>
      <c r="B379" s="4" t="s">
        <v>20</v>
      </c>
      <c r="C379" s="4"/>
      <c r="D379" s="44"/>
      <c r="E379" s="4" t="s">
        <v>24</v>
      </c>
      <c r="F379" s="204"/>
      <c r="G379" s="183"/>
      <c r="H379" s="4" t="s">
        <v>25</v>
      </c>
      <c r="I379" s="43"/>
      <c r="J379" s="4" t="s">
        <v>27</v>
      </c>
      <c r="K379" s="4"/>
      <c r="L379" s="205"/>
      <c r="M379" s="206"/>
    </row>
    <row r="380" spans="1:13" ht="13.5" thickBot="1" x14ac:dyDescent="0.25">
      <c r="A380" s="8"/>
      <c r="B380" s="6" t="s">
        <v>30</v>
      </c>
      <c r="C380" s="4"/>
      <c r="D380" s="5"/>
      <c r="E380" s="4"/>
      <c r="F380" s="37"/>
      <c r="G380" s="37"/>
      <c r="H380" s="14"/>
      <c r="I380" s="45"/>
      <c r="J380" s="15"/>
      <c r="K380" s="8"/>
      <c r="L380" s="9"/>
      <c r="M380" s="18"/>
    </row>
    <row r="381" spans="1:13" ht="13.5" thickBot="1" x14ac:dyDescent="0.25">
      <c r="A381" s="8"/>
      <c r="B381" s="6" t="s">
        <v>31</v>
      </c>
      <c r="C381" s="4"/>
      <c r="D381" s="5"/>
      <c r="E381" s="4"/>
      <c r="F381" s="37"/>
      <c r="G381" s="37"/>
      <c r="H381" s="4"/>
      <c r="I381" s="16"/>
      <c r="J381" s="4"/>
      <c r="K381" s="4"/>
      <c r="L381" s="17"/>
      <c r="M381" s="46"/>
    </row>
    <row r="382" spans="1:13" x14ac:dyDescent="0.2">
      <c r="A382" s="23">
        <v>88</v>
      </c>
      <c r="B382" s="10" t="s">
        <v>8</v>
      </c>
      <c r="C382" s="207"/>
      <c r="D382" s="207"/>
      <c r="E382" s="10" t="s">
        <v>9</v>
      </c>
      <c r="F382" s="207"/>
      <c r="G382" s="207"/>
      <c r="H382" s="10" t="s">
        <v>14</v>
      </c>
      <c r="I382" s="207"/>
      <c r="J382" s="207"/>
      <c r="K382" s="10" t="s">
        <v>18</v>
      </c>
      <c r="L382" s="207"/>
      <c r="M382" s="208"/>
    </row>
    <row r="383" spans="1:13" ht="13.5" thickBot="1" x14ac:dyDescent="0.25">
      <c r="A383" s="8"/>
      <c r="B383" s="10" t="s">
        <v>20</v>
      </c>
      <c r="C383" s="10"/>
      <c r="D383" s="47"/>
      <c r="E383" s="10" t="s">
        <v>24</v>
      </c>
      <c r="F383" s="207"/>
      <c r="G383" s="207"/>
      <c r="H383" s="10" t="s">
        <v>25</v>
      </c>
      <c r="I383" s="48"/>
      <c r="J383" s="10" t="s">
        <v>27</v>
      </c>
      <c r="K383" s="10"/>
      <c r="L383" s="211"/>
      <c r="M383" s="211"/>
    </row>
    <row r="384" spans="1:13" ht="13.5" thickBot="1" x14ac:dyDescent="0.25">
      <c r="A384" s="8"/>
      <c r="B384" s="12" t="s">
        <v>30</v>
      </c>
      <c r="C384" s="10"/>
      <c r="D384" s="11"/>
      <c r="E384" s="10"/>
      <c r="F384" s="36"/>
      <c r="G384" s="36"/>
      <c r="H384" s="19"/>
      <c r="I384" s="49"/>
      <c r="J384" s="15"/>
      <c r="K384" s="8"/>
      <c r="L384" s="9"/>
      <c r="M384" s="18"/>
    </row>
    <row r="385" spans="1:13" ht="13.5" thickBot="1" x14ac:dyDescent="0.25">
      <c r="A385" s="8"/>
      <c r="B385" s="12" t="s">
        <v>31</v>
      </c>
      <c r="C385" s="10"/>
      <c r="D385" s="11"/>
      <c r="E385" s="10"/>
      <c r="F385" s="36"/>
      <c r="G385" s="36"/>
      <c r="H385" s="10"/>
      <c r="I385" s="20"/>
      <c r="J385" s="10"/>
      <c r="K385" s="10"/>
      <c r="L385" s="21"/>
      <c r="M385" s="50"/>
    </row>
    <row r="386" spans="1:13" x14ac:dyDescent="0.2">
      <c r="A386" s="22">
        <v>89</v>
      </c>
      <c r="B386" s="4" t="s">
        <v>8</v>
      </c>
      <c r="C386" s="204"/>
      <c r="D386" s="204"/>
      <c r="E386" s="4" t="s">
        <v>9</v>
      </c>
      <c r="F386" s="204"/>
      <c r="G386" s="204"/>
      <c r="H386" s="4" t="s">
        <v>14</v>
      </c>
      <c r="I386" s="204"/>
      <c r="J386" s="204"/>
      <c r="K386" s="4" t="s">
        <v>18</v>
      </c>
      <c r="L386" s="204"/>
      <c r="M386" s="204"/>
    </row>
    <row r="387" spans="1:13" ht="13.5" thickBot="1" x14ac:dyDescent="0.25">
      <c r="A387" s="8"/>
      <c r="B387" s="4" t="s">
        <v>20</v>
      </c>
      <c r="C387" s="4"/>
      <c r="D387" s="44"/>
      <c r="E387" s="4" t="s">
        <v>24</v>
      </c>
      <c r="F387" s="204"/>
      <c r="G387" s="183"/>
      <c r="H387" s="4" t="s">
        <v>25</v>
      </c>
      <c r="I387" s="43"/>
      <c r="J387" s="4" t="s">
        <v>27</v>
      </c>
      <c r="K387" s="4"/>
      <c r="L387" s="205"/>
      <c r="M387" s="206"/>
    </row>
    <row r="388" spans="1:13" ht="13.5" thickBot="1" x14ac:dyDescent="0.25">
      <c r="A388" s="8"/>
      <c r="B388" s="6" t="s">
        <v>30</v>
      </c>
      <c r="C388" s="4"/>
      <c r="D388" s="5"/>
      <c r="E388" s="4"/>
      <c r="F388" s="37"/>
      <c r="G388" s="37"/>
      <c r="H388" s="14"/>
      <c r="I388" s="45"/>
      <c r="J388" s="15"/>
      <c r="K388" s="8"/>
      <c r="L388" s="9"/>
      <c r="M388" s="18"/>
    </row>
    <row r="389" spans="1:13" ht="13.5" thickBot="1" x14ac:dyDescent="0.25">
      <c r="A389" s="8"/>
      <c r="B389" s="6" t="s">
        <v>31</v>
      </c>
      <c r="C389" s="4"/>
      <c r="D389" s="5"/>
      <c r="E389" s="4"/>
      <c r="F389" s="37"/>
      <c r="G389" s="37"/>
      <c r="H389" s="4"/>
      <c r="I389" s="16"/>
      <c r="J389" s="4"/>
      <c r="K389" s="4"/>
      <c r="L389" s="17"/>
      <c r="M389" s="46"/>
    </row>
    <row r="390" spans="1:13" x14ac:dyDescent="0.2">
      <c r="A390" s="23">
        <v>90</v>
      </c>
      <c r="B390" s="10" t="s">
        <v>8</v>
      </c>
      <c r="C390" s="207"/>
      <c r="D390" s="207"/>
      <c r="E390" s="10" t="s">
        <v>9</v>
      </c>
      <c r="F390" s="207"/>
      <c r="G390" s="207"/>
      <c r="H390" s="10" t="s">
        <v>14</v>
      </c>
      <c r="I390" s="207"/>
      <c r="J390" s="207"/>
      <c r="K390" s="10" t="s">
        <v>18</v>
      </c>
      <c r="L390" s="207"/>
      <c r="M390" s="208"/>
    </row>
    <row r="391" spans="1:13" ht="13.5" thickBot="1" x14ac:dyDescent="0.25">
      <c r="A391" s="8"/>
      <c r="B391" s="10" t="s">
        <v>20</v>
      </c>
      <c r="C391" s="10"/>
      <c r="D391" s="47"/>
      <c r="E391" s="10" t="s">
        <v>24</v>
      </c>
      <c r="F391" s="207"/>
      <c r="G391" s="207"/>
      <c r="H391" s="10" t="s">
        <v>25</v>
      </c>
      <c r="I391" s="48"/>
      <c r="J391" s="10" t="s">
        <v>27</v>
      </c>
      <c r="K391" s="10"/>
      <c r="L391" s="211"/>
      <c r="M391" s="211"/>
    </row>
    <row r="392" spans="1:13" ht="13.5" thickBot="1" x14ac:dyDescent="0.25">
      <c r="A392" s="8"/>
      <c r="B392" s="12" t="s">
        <v>30</v>
      </c>
      <c r="C392" s="10"/>
      <c r="D392" s="11"/>
      <c r="E392" s="10"/>
      <c r="F392" s="36"/>
      <c r="G392" s="36"/>
      <c r="H392" s="19"/>
      <c r="I392" s="49"/>
      <c r="J392" s="15"/>
      <c r="K392" s="8"/>
      <c r="L392" s="9"/>
      <c r="M392" s="18"/>
    </row>
    <row r="393" spans="1:13" ht="13.5" thickBot="1" x14ac:dyDescent="0.25">
      <c r="A393" s="8"/>
      <c r="B393" s="12" t="s">
        <v>31</v>
      </c>
      <c r="C393" s="10"/>
      <c r="D393" s="11"/>
      <c r="E393" s="10"/>
      <c r="F393" s="36"/>
      <c r="G393" s="36"/>
      <c r="H393" s="10"/>
      <c r="I393" s="20"/>
      <c r="J393" s="10"/>
      <c r="K393" s="10"/>
      <c r="L393" s="21"/>
      <c r="M393" s="50"/>
    </row>
    <row r="394" spans="1:13" x14ac:dyDescent="0.2">
      <c r="A394" s="22">
        <v>91</v>
      </c>
      <c r="B394" s="4" t="s">
        <v>8</v>
      </c>
      <c r="C394" s="204"/>
      <c r="D394" s="204"/>
      <c r="E394" s="4" t="s">
        <v>9</v>
      </c>
      <c r="F394" s="204"/>
      <c r="G394" s="204"/>
      <c r="H394" s="4" t="s">
        <v>14</v>
      </c>
      <c r="I394" s="204"/>
      <c r="J394" s="204"/>
      <c r="K394" s="4" t="s">
        <v>18</v>
      </c>
      <c r="L394" s="204"/>
      <c r="M394" s="204"/>
    </row>
    <row r="395" spans="1:13" ht="13.5" thickBot="1" x14ac:dyDescent="0.25">
      <c r="A395" s="8"/>
      <c r="B395" s="4" t="s">
        <v>20</v>
      </c>
      <c r="C395" s="4"/>
      <c r="D395" s="44"/>
      <c r="E395" s="4" t="s">
        <v>24</v>
      </c>
      <c r="F395" s="204"/>
      <c r="G395" s="183"/>
      <c r="H395" s="4" t="s">
        <v>25</v>
      </c>
      <c r="I395" s="43"/>
      <c r="J395" s="4" t="s">
        <v>27</v>
      </c>
      <c r="K395" s="4"/>
      <c r="L395" s="205"/>
      <c r="M395" s="206"/>
    </row>
    <row r="396" spans="1:13" ht="13.5" thickBot="1" x14ac:dyDescent="0.25">
      <c r="A396" s="8"/>
      <c r="B396" s="6" t="s">
        <v>30</v>
      </c>
      <c r="C396" s="4"/>
      <c r="D396" s="5"/>
      <c r="E396" s="4"/>
      <c r="F396" s="37"/>
      <c r="G396" s="37"/>
      <c r="H396" s="14"/>
      <c r="I396" s="45"/>
      <c r="J396" s="15"/>
      <c r="K396" s="8"/>
      <c r="L396" s="9"/>
      <c r="M396" s="18"/>
    </row>
    <row r="397" spans="1:13" ht="13.5" thickBot="1" x14ac:dyDescent="0.25">
      <c r="A397" s="8"/>
      <c r="B397" s="6" t="s">
        <v>31</v>
      </c>
      <c r="C397" s="4"/>
      <c r="D397" s="5"/>
      <c r="E397" s="4"/>
      <c r="F397" s="37"/>
      <c r="G397" s="37"/>
      <c r="H397" s="4"/>
      <c r="I397" s="16"/>
      <c r="J397" s="4"/>
      <c r="K397" s="4"/>
      <c r="L397" s="17"/>
      <c r="M397" s="46"/>
    </row>
    <row r="398" spans="1:13" x14ac:dyDescent="0.2">
      <c r="A398" s="23">
        <v>92</v>
      </c>
      <c r="B398" s="10" t="s">
        <v>8</v>
      </c>
      <c r="C398" s="207"/>
      <c r="D398" s="207"/>
      <c r="E398" s="10" t="s">
        <v>9</v>
      </c>
      <c r="F398" s="207"/>
      <c r="G398" s="207"/>
      <c r="H398" s="10" t="s">
        <v>14</v>
      </c>
      <c r="I398" s="207"/>
      <c r="J398" s="207"/>
      <c r="K398" s="10" t="s">
        <v>18</v>
      </c>
      <c r="L398" s="207"/>
      <c r="M398" s="208"/>
    </row>
    <row r="399" spans="1:13" ht="13.5" thickBot="1" x14ac:dyDescent="0.25">
      <c r="A399" s="8"/>
      <c r="B399" s="10" t="s">
        <v>20</v>
      </c>
      <c r="C399" s="10"/>
      <c r="D399" s="47"/>
      <c r="E399" s="10" t="s">
        <v>24</v>
      </c>
      <c r="F399" s="207"/>
      <c r="G399" s="207"/>
      <c r="H399" s="10" t="s">
        <v>25</v>
      </c>
      <c r="I399" s="48"/>
      <c r="J399" s="10" t="s">
        <v>27</v>
      </c>
      <c r="K399" s="10"/>
      <c r="L399" s="211"/>
      <c r="M399" s="211"/>
    </row>
    <row r="400" spans="1:13" ht="13.5" thickBot="1" x14ac:dyDescent="0.25">
      <c r="A400" s="8"/>
      <c r="B400" s="12" t="s">
        <v>30</v>
      </c>
      <c r="C400" s="10"/>
      <c r="D400" s="11"/>
      <c r="E400" s="10"/>
      <c r="F400" s="36"/>
      <c r="G400" s="36"/>
      <c r="H400" s="19"/>
      <c r="I400" s="49"/>
      <c r="J400" s="15"/>
      <c r="K400" s="8"/>
      <c r="L400" s="9"/>
      <c r="M400" s="18"/>
    </row>
    <row r="401" spans="1:13" ht="13.5" thickBot="1" x14ac:dyDescent="0.25">
      <c r="A401" s="8"/>
      <c r="B401" s="12" t="s">
        <v>31</v>
      </c>
      <c r="C401" s="10"/>
      <c r="D401" s="11"/>
      <c r="E401" s="10"/>
      <c r="F401" s="36"/>
      <c r="G401" s="36"/>
      <c r="H401" s="10"/>
      <c r="I401" s="20"/>
      <c r="J401" s="10"/>
      <c r="K401" s="10"/>
      <c r="L401" s="21"/>
      <c r="M401" s="50"/>
    </row>
    <row r="402" spans="1:13" x14ac:dyDescent="0.2">
      <c r="A402" s="22">
        <v>93</v>
      </c>
      <c r="B402" s="4" t="s">
        <v>8</v>
      </c>
      <c r="C402" s="204"/>
      <c r="D402" s="204"/>
      <c r="E402" s="4" t="s">
        <v>9</v>
      </c>
      <c r="F402" s="204"/>
      <c r="G402" s="204"/>
      <c r="H402" s="4" t="s">
        <v>14</v>
      </c>
      <c r="I402" s="204"/>
      <c r="J402" s="204"/>
      <c r="K402" s="4" t="s">
        <v>18</v>
      </c>
      <c r="L402" s="204"/>
      <c r="M402" s="204"/>
    </row>
    <row r="403" spans="1:13" ht="13.5" thickBot="1" x14ac:dyDescent="0.25">
      <c r="A403" s="8"/>
      <c r="B403" s="4" t="s">
        <v>20</v>
      </c>
      <c r="C403" s="4"/>
      <c r="D403" s="44"/>
      <c r="E403" s="4" t="s">
        <v>24</v>
      </c>
      <c r="F403" s="204"/>
      <c r="G403" s="183"/>
      <c r="H403" s="4" t="s">
        <v>25</v>
      </c>
      <c r="I403" s="43"/>
      <c r="J403" s="4" t="s">
        <v>27</v>
      </c>
      <c r="K403" s="4"/>
      <c r="L403" s="205"/>
      <c r="M403" s="206"/>
    </row>
    <row r="404" spans="1:13" ht="13.5" thickBot="1" x14ac:dyDescent="0.25">
      <c r="A404" s="8"/>
      <c r="B404" s="6" t="s">
        <v>30</v>
      </c>
      <c r="C404" s="4"/>
      <c r="D404" s="5"/>
      <c r="E404" s="4"/>
      <c r="F404" s="37"/>
      <c r="G404" s="37"/>
      <c r="H404" s="14"/>
      <c r="I404" s="45"/>
      <c r="J404" s="15"/>
      <c r="K404" s="8"/>
      <c r="L404" s="9"/>
      <c r="M404" s="18"/>
    </row>
    <row r="405" spans="1:13" ht="13.5" thickBot="1" x14ac:dyDescent="0.25">
      <c r="A405" s="8"/>
      <c r="B405" s="6" t="s">
        <v>31</v>
      </c>
      <c r="C405" s="4"/>
      <c r="D405" s="5"/>
      <c r="E405" s="4"/>
      <c r="F405" s="37"/>
      <c r="G405" s="37"/>
      <c r="H405" s="4"/>
      <c r="I405" s="16"/>
      <c r="J405" s="4"/>
      <c r="K405" s="4"/>
      <c r="L405" s="17"/>
      <c r="M405" s="46"/>
    </row>
    <row r="406" spans="1:13" x14ac:dyDescent="0.2">
      <c r="A406" s="23">
        <v>94</v>
      </c>
      <c r="B406" s="10" t="s">
        <v>8</v>
      </c>
      <c r="C406" s="207"/>
      <c r="D406" s="207"/>
      <c r="E406" s="10" t="s">
        <v>9</v>
      </c>
      <c r="F406" s="207"/>
      <c r="G406" s="207"/>
      <c r="H406" s="10" t="s">
        <v>14</v>
      </c>
      <c r="I406" s="207"/>
      <c r="J406" s="207"/>
      <c r="K406" s="10" t="s">
        <v>18</v>
      </c>
      <c r="L406" s="207"/>
      <c r="M406" s="208"/>
    </row>
    <row r="407" spans="1:13" ht="13.5" thickBot="1" x14ac:dyDescent="0.25">
      <c r="A407" s="8"/>
      <c r="B407" s="10" t="s">
        <v>20</v>
      </c>
      <c r="C407" s="10"/>
      <c r="D407" s="47"/>
      <c r="E407" s="10" t="s">
        <v>24</v>
      </c>
      <c r="F407" s="207"/>
      <c r="G407" s="207"/>
      <c r="H407" s="10" t="s">
        <v>25</v>
      </c>
      <c r="I407" s="48"/>
      <c r="J407" s="10" t="s">
        <v>27</v>
      </c>
      <c r="K407" s="10"/>
      <c r="L407" s="211"/>
      <c r="M407" s="211"/>
    </row>
    <row r="408" spans="1:13" ht="13.5" thickBot="1" x14ac:dyDescent="0.25">
      <c r="A408" s="8"/>
      <c r="B408" s="12" t="s">
        <v>30</v>
      </c>
      <c r="C408" s="10"/>
      <c r="D408" s="11"/>
      <c r="E408" s="10"/>
      <c r="F408" s="36"/>
      <c r="G408" s="36"/>
      <c r="H408" s="19"/>
      <c r="I408" s="49"/>
      <c r="J408" s="15"/>
      <c r="K408" s="8"/>
      <c r="L408" s="9"/>
      <c r="M408" s="18"/>
    </row>
    <row r="409" spans="1:13" ht="13.5" thickBot="1" x14ac:dyDescent="0.25">
      <c r="A409" s="8"/>
      <c r="B409" s="12" t="s">
        <v>31</v>
      </c>
      <c r="C409" s="10"/>
      <c r="D409" s="11"/>
      <c r="E409" s="10"/>
      <c r="F409" s="36"/>
      <c r="G409" s="36"/>
      <c r="H409" s="10"/>
      <c r="I409" s="20"/>
      <c r="J409" s="10"/>
      <c r="K409" s="10"/>
      <c r="L409" s="21"/>
      <c r="M409" s="50"/>
    </row>
    <row r="410" spans="1:13" x14ac:dyDescent="0.2">
      <c r="A410" s="22">
        <v>95</v>
      </c>
      <c r="B410" s="4" t="s">
        <v>8</v>
      </c>
      <c r="C410" s="204"/>
      <c r="D410" s="204"/>
      <c r="E410" s="4" t="s">
        <v>9</v>
      </c>
      <c r="F410" s="204"/>
      <c r="G410" s="204"/>
      <c r="H410" s="4" t="s">
        <v>14</v>
      </c>
      <c r="I410" s="204"/>
      <c r="J410" s="204"/>
      <c r="K410" s="4" t="s">
        <v>18</v>
      </c>
      <c r="L410" s="204"/>
      <c r="M410" s="204"/>
    </row>
    <row r="411" spans="1:13" ht="13.5" thickBot="1" x14ac:dyDescent="0.25">
      <c r="A411" s="8"/>
      <c r="B411" s="4" t="s">
        <v>20</v>
      </c>
      <c r="C411" s="4"/>
      <c r="D411" s="44"/>
      <c r="E411" s="4" t="s">
        <v>24</v>
      </c>
      <c r="F411" s="204"/>
      <c r="G411" s="183"/>
      <c r="H411" s="4" t="s">
        <v>25</v>
      </c>
      <c r="I411" s="43"/>
      <c r="J411" s="4" t="s">
        <v>27</v>
      </c>
      <c r="K411" s="4"/>
      <c r="L411" s="205"/>
      <c r="M411" s="206"/>
    </row>
    <row r="412" spans="1:13" ht="13.5" thickBot="1" x14ac:dyDescent="0.25">
      <c r="A412" s="8"/>
      <c r="B412" s="6" t="s">
        <v>30</v>
      </c>
      <c r="C412" s="4"/>
      <c r="D412" s="5"/>
      <c r="E412" s="4"/>
      <c r="F412" s="37"/>
      <c r="G412" s="37"/>
      <c r="H412" s="14"/>
      <c r="I412" s="45"/>
      <c r="J412" s="15"/>
      <c r="K412" s="8"/>
      <c r="L412" s="9"/>
      <c r="M412" s="18"/>
    </row>
    <row r="413" spans="1:13" ht="13.5" thickBot="1" x14ac:dyDescent="0.25">
      <c r="A413" s="8"/>
      <c r="B413" s="6" t="s">
        <v>31</v>
      </c>
      <c r="C413" s="4"/>
      <c r="D413" s="5"/>
      <c r="E413" s="4"/>
      <c r="F413" s="37"/>
      <c r="G413" s="37"/>
      <c r="H413" s="4"/>
      <c r="I413" s="16"/>
      <c r="J413" s="4"/>
      <c r="K413" s="4"/>
      <c r="L413" s="17"/>
      <c r="M413" s="46"/>
    </row>
    <row r="414" spans="1:13" x14ac:dyDescent="0.2">
      <c r="A414" s="23">
        <v>96</v>
      </c>
      <c r="B414" s="10" t="s">
        <v>8</v>
      </c>
      <c r="C414" s="207"/>
      <c r="D414" s="207"/>
      <c r="E414" s="10" t="s">
        <v>9</v>
      </c>
      <c r="F414" s="207"/>
      <c r="G414" s="207"/>
      <c r="H414" s="10" t="s">
        <v>14</v>
      </c>
      <c r="I414" s="207"/>
      <c r="J414" s="207"/>
      <c r="K414" s="10" t="s">
        <v>18</v>
      </c>
      <c r="L414" s="207"/>
      <c r="M414" s="208"/>
    </row>
    <row r="415" spans="1:13" ht="13.5" thickBot="1" x14ac:dyDescent="0.25">
      <c r="A415" s="8"/>
      <c r="B415" s="10" t="s">
        <v>20</v>
      </c>
      <c r="C415" s="10"/>
      <c r="D415" s="47"/>
      <c r="E415" s="10" t="s">
        <v>24</v>
      </c>
      <c r="F415" s="207"/>
      <c r="G415" s="207"/>
      <c r="H415" s="10" t="s">
        <v>25</v>
      </c>
      <c r="I415" s="48"/>
      <c r="J415" s="10" t="s">
        <v>27</v>
      </c>
      <c r="K415" s="10"/>
      <c r="L415" s="211"/>
      <c r="M415" s="211"/>
    </row>
    <row r="416" spans="1:13" ht="13.5" thickBot="1" x14ac:dyDescent="0.25">
      <c r="A416" s="8"/>
      <c r="B416" s="12" t="s">
        <v>30</v>
      </c>
      <c r="C416" s="10"/>
      <c r="D416" s="11"/>
      <c r="E416" s="10"/>
      <c r="F416" s="36"/>
      <c r="G416" s="36"/>
      <c r="H416" s="19"/>
      <c r="I416" s="49"/>
      <c r="J416" s="15"/>
      <c r="K416" s="8"/>
      <c r="L416" s="9"/>
      <c r="M416" s="18"/>
    </row>
    <row r="417" spans="1:13" ht="13.5" thickBot="1" x14ac:dyDescent="0.25">
      <c r="A417" s="8"/>
      <c r="B417" s="12" t="s">
        <v>31</v>
      </c>
      <c r="C417" s="10"/>
      <c r="D417" s="11"/>
      <c r="E417" s="10"/>
      <c r="F417" s="36"/>
      <c r="G417" s="36"/>
      <c r="H417" s="10"/>
      <c r="I417" s="20"/>
      <c r="J417" s="10"/>
      <c r="K417" s="10"/>
      <c r="L417" s="21"/>
      <c r="M417" s="50"/>
    </row>
    <row r="418" spans="1:13" x14ac:dyDescent="0.2">
      <c r="A418" s="22">
        <v>97</v>
      </c>
      <c r="B418" s="4" t="s">
        <v>8</v>
      </c>
      <c r="C418" s="204"/>
      <c r="D418" s="204"/>
      <c r="E418" s="4" t="s">
        <v>9</v>
      </c>
      <c r="F418" s="204"/>
      <c r="G418" s="204"/>
      <c r="H418" s="4" t="s">
        <v>14</v>
      </c>
      <c r="I418" s="204"/>
      <c r="J418" s="204"/>
      <c r="K418" s="4" t="s">
        <v>18</v>
      </c>
      <c r="L418" s="204"/>
      <c r="M418" s="204"/>
    </row>
    <row r="419" spans="1:13" ht="13.5" thickBot="1" x14ac:dyDescent="0.25">
      <c r="A419" s="8"/>
      <c r="B419" s="4" t="s">
        <v>20</v>
      </c>
      <c r="C419" s="4"/>
      <c r="D419" s="44"/>
      <c r="E419" s="4" t="s">
        <v>24</v>
      </c>
      <c r="F419" s="204"/>
      <c r="G419" s="183"/>
      <c r="H419" s="4" t="s">
        <v>25</v>
      </c>
      <c r="I419" s="43"/>
      <c r="J419" s="4" t="s">
        <v>27</v>
      </c>
      <c r="K419" s="4"/>
      <c r="L419" s="205"/>
      <c r="M419" s="206"/>
    </row>
    <row r="420" spans="1:13" ht="13.5" thickBot="1" x14ac:dyDescent="0.25">
      <c r="A420" s="8"/>
      <c r="B420" s="6" t="s">
        <v>30</v>
      </c>
      <c r="C420" s="4"/>
      <c r="D420" s="5"/>
      <c r="E420" s="4"/>
      <c r="F420" s="37"/>
      <c r="G420" s="37"/>
      <c r="H420" s="14"/>
      <c r="I420" s="45"/>
      <c r="J420" s="15"/>
      <c r="K420" s="8"/>
      <c r="L420" s="9"/>
      <c r="M420" s="18"/>
    </row>
    <row r="421" spans="1:13" ht="13.5" thickBot="1" x14ac:dyDescent="0.25">
      <c r="A421" s="8"/>
      <c r="B421" s="6" t="s">
        <v>31</v>
      </c>
      <c r="C421" s="4"/>
      <c r="D421" s="5"/>
      <c r="E421" s="4"/>
      <c r="F421" s="37"/>
      <c r="G421" s="37"/>
      <c r="H421" s="4"/>
      <c r="I421" s="16"/>
      <c r="J421" s="4"/>
      <c r="K421" s="4"/>
      <c r="L421" s="17"/>
      <c r="M421" s="46"/>
    </row>
    <row r="422" spans="1:13" x14ac:dyDescent="0.2">
      <c r="A422" s="23">
        <v>98</v>
      </c>
      <c r="B422" s="10" t="s">
        <v>8</v>
      </c>
      <c r="C422" s="207"/>
      <c r="D422" s="207"/>
      <c r="E422" s="10" t="s">
        <v>9</v>
      </c>
      <c r="F422" s="207"/>
      <c r="G422" s="207"/>
      <c r="H422" s="10" t="s">
        <v>14</v>
      </c>
      <c r="I422" s="207"/>
      <c r="J422" s="207"/>
      <c r="K422" s="10" t="s">
        <v>18</v>
      </c>
      <c r="L422" s="207"/>
      <c r="M422" s="208"/>
    </row>
    <row r="423" spans="1:13" ht="13.5" thickBot="1" x14ac:dyDescent="0.25">
      <c r="A423" s="8"/>
      <c r="B423" s="10" t="s">
        <v>20</v>
      </c>
      <c r="C423" s="10"/>
      <c r="D423" s="47"/>
      <c r="E423" s="10" t="s">
        <v>24</v>
      </c>
      <c r="F423" s="207"/>
      <c r="G423" s="207"/>
      <c r="H423" s="10" t="s">
        <v>25</v>
      </c>
      <c r="I423" s="48"/>
      <c r="J423" s="10" t="s">
        <v>27</v>
      </c>
      <c r="K423" s="10"/>
      <c r="L423" s="211"/>
      <c r="M423" s="211"/>
    </row>
    <row r="424" spans="1:13" ht="13.5" thickBot="1" x14ac:dyDescent="0.25">
      <c r="A424" s="8"/>
      <c r="B424" s="12" t="s">
        <v>30</v>
      </c>
      <c r="C424" s="10"/>
      <c r="D424" s="11"/>
      <c r="E424" s="10"/>
      <c r="F424" s="36"/>
      <c r="G424" s="36"/>
      <c r="H424" s="19"/>
      <c r="I424" s="49"/>
      <c r="J424" s="15"/>
      <c r="K424" s="8"/>
      <c r="L424" s="9"/>
      <c r="M424" s="18"/>
    </row>
    <row r="425" spans="1:13" ht="13.5" thickBot="1" x14ac:dyDescent="0.25">
      <c r="A425" s="8"/>
      <c r="B425" s="12" t="s">
        <v>31</v>
      </c>
      <c r="C425" s="10"/>
      <c r="D425" s="11"/>
      <c r="E425" s="10"/>
      <c r="F425" s="36"/>
      <c r="G425" s="36"/>
      <c r="H425" s="10"/>
      <c r="I425" s="20"/>
      <c r="J425" s="10"/>
      <c r="K425" s="10"/>
      <c r="L425" s="21"/>
      <c r="M425" s="50"/>
    </row>
    <row r="426" spans="1:13" x14ac:dyDescent="0.2">
      <c r="A426" s="22">
        <v>99</v>
      </c>
      <c r="B426" s="4" t="s">
        <v>8</v>
      </c>
      <c r="C426" s="204"/>
      <c r="D426" s="204"/>
      <c r="E426" s="4" t="s">
        <v>9</v>
      </c>
      <c r="F426" s="204"/>
      <c r="G426" s="204"/>
      <c r="H426" s="4" t="s">
        <v>14</v>
      </c>
      <c r="I426" s="204"/>
      <c r="J426" s="204"/>
      <c r="K426" s="4" t="s">
        <v>18</v>
      </c>
      <c r="L426" s="204"/>
      <c r="M426" s="204"/>
    </row>
    <row r="427" spans="1:13" ht="13.5" thickBot="1" x14ac:dyDescent="0.25">
      <c r="A427" s="8"/>
      <c r="B427" s="4" t="s">
        <v>20</v>
      </c>
      <c r="C427" s="4"/>
      <c r="D427" s="44"/>
      <c r="E427" s="4" t="s">
        <v>24</v>
      </c>
      <c r="F427" s="204"/>
      <c r="G427" s="183"/>
      <c r="H427" s="4" t="s">
        <v>25</v>
      </c>
      <c r="I427" s="43"/>
      <c r="J427" s="4" t="s">
        <v>27</v>
      </c>
      <c r="K427" s="4"/>
      <c r="L427" s="205"/>
      <c r="M427" s="206"/>
    </row>
    <row r="428" spans="1:13" ht="13.5" thickBot="1" x14ac:dyDescent="0.25">
      <c r="A428" s="8"/>
      <c r="B428" s="6" t="s">
        <v>30</v>
      </c>
      <c r="C428" s="4"/>
      <c r="D428" s="5"/>
      <c r="E428" s="4"/>
      <c r="F428" s="37"/>
      <c r="G428" s="37"/>
      <c r="H428" s="14"/>
      <c r="I428" s="45"/>
      <c r="J428" s="15"/>
      <c r="K428" s="8"/>
      <c r="L428" s="9"/>
      <c r="M428" s="18"/>
    </row>
    <row r="429" spans="1:13" ht="13.5" thickBot="1" x14ac:dyDescent="0.25">
      <c r="A429" s="8"/>
      <c r="B429" s="6" t="s">
        <v>31</v>
      </c>
      <c r="C429" s="4"/>
      <c r="D429" s="5"/>
      <c r="E429" s="4"/>
      <c r="F429" s="37"/>
      <c r="G429" s="37"/>
      <c r="H429" s="4"/>
      <c r="I429" s="16"/>
      <c r="J429" s="4"/>
      <c r="K429" s="4"/>
      <c r="L429" s="17"/>
      <c r="M429" s="46"/>
    </row>
    <row r="430" spans="1:13" x14ac:dyDescent="0.2">
      <c r="A430" s="23">
        <v>100</v>
      </c>
      <c r="B430" s="10" t="s">
        <v>8</v>
      </c>
      <c r="C430" s="207"/>
      <c r="D430" s="207"/>
      <c r="E430" s="10" t="s">
        <v>9</v>
      </c>
      <c r="F430" s="207"/>
      <c r="G430" s="207"/>
      <c r="H430" s="10" t="s">
        <v>14</v>
      </c>
      <c r="I430" s="207"/>
      <c r="J430" s="207"/>
      <c r="K430" s="10" t="s">
        <v>18</v>
      </c>
      <c r="L430" s="207"/>
      <c r="M430" s="208"/>
    </row>
    <row r="431" spans="1:13" ht="13.5" thickBot="1" x14ac:dyDescent="0.25">
      <c r="A431" s="8"/>
      <c r="B431" s="10" t="s">
        <v>20</v>
      </c>
      <c r="C431" s="10"/>
      <c r="D431" s="47"/>
      <c r="E431" s="10" t="s">
        <v>24</v>
      </c>
      <c r="F431" s="207"/>
      <c r="G431" s="207"/>
      <c r="H431" s="10" t="s">
        <v>25</v>
      </c>
      <c r="I431" s="48"/>
      <c r="J431" s="10" t="s">
        <v>27</v>
      </c>
      <c r="K431" s="10"/>
      <c r="L431" s="211"/>
      <c r="M431" s="211"/>
    </row>
    <row r="432" spans="1:13" ht="13.5" thickBot="1" x14ac:dyDescent="0.25">
      <c r="A432" s="8"/>
      <c r="B432" s="12" t="s">
        <v>30</v>
      </c>
      <c r="C432" s="10"/>
      <c r="D432" s="11"/>
      <c r="E432" s="10"/>
      <c r="F432" s="36"/>
      <c r="G432" s="36"/>
      <c r="H432" s="19"/>
      <c r="I432" s="49"/>
      <c r="J432" s="15"/>
      <c r="K432" s="8"/>
      <c r="L432" s="9"/>
      <c r="M432" s="18"/>
    </row>
    <row r="433" spans="1:13" ht="13.5" thickBot="1" x14ac:dyDescent="0.25">
      <c r="A433" s="8"/>
      <c r="B433" s="12" t="s">
        <v>31</v>
      </c>
      <c r="C433" s="10"/>
      <c r="D433" s="11"/>
      <c r="E433" s="10"/>
      <c r="F433" s="36"/>
      <c r="G433" s="36"/>
      <c r="H433" s="10"/>
      <c r="I433" s="20"/>
      <c r="J433" s="10"/>
      <c r="K433" s="10"/>
      <c r="L433" s="21"/>
      <c r="M433" s="50"/>
    </row>
    <row r="435" spans="1:13" x14ac:dyDescent="0.2">
      <c r="A435" s="26" t="s">
        <v>39</v>
      </c>
    </row>
  </sheetData>
  <sheetProtection sheet="1" objects="1" scenarios="1"/>
  <mergeCells count="639">
    <mergeCell ref="F431:G431"/>
    <mergeCell ref="L431:M431"/>
    <mergeCell ref="F427:G427"/>
    <mergeCell ref="L427:M427"/>
    <mergeCell ref="C430:D430"/>
    <mergeCell ref="F430:G430"/>
    <mergeCell ref="I430:J430"/>
    <mergeCell ref="L430:M430"/>
    <mergeCell ref="F423:G423"/>
    <mergeCell ref="L423:M423"/>
    <mergeCell ref="C426:D426"/>
    <mergeCell ref="F426:G426"/>
    <mergeCell ref="I426:J426"/>
    <mergeCell ref="L426:M426"/>
    <mergeCell ref="F419:G419"/>
    <mergeCell ref="L419:M419"/>
    <mergeCell ref="C422:D422"/>
    <mergeCell ref="F422:G422"/>
    <mergeCell ref="I422:J422"/>
    <mergeCell ref="L422:M422"/>
    <mergeCell ref="F415:G415"/>
    <mergeCell ref="L415:M415"/>
    <mergeCell ref="C418:D418"/>
    <mergeCell ref="F418:G418"/>
    <mergeCell ref="I418:J418"/>
    <mergeCell ref="L418:M418"/>
    <mergeCell ref="F411:G411"/>
    <mergeCell ref="L411:M411"/>
    <mergeCell ref="C414:D414"/>
    <mergeCell ref="F414:G414"/>
    <mergeCell ref="I414:J414"/>
    <mergeCell ref="L414:M414"/>
    <mergeCell ref="F407:G407"/>
    <mergeCell ref="L407:M407"/>
    <mergeCell ref="C410:D410"/>
    <mergeCell ref="F410:G410"/>
    <mergeCell ref="I410:J410"/>
    <mergeCell ref="L410:M410"/>
    <mergeCell ref="F403:G403"/>
    <mergeCell ref="L403:M403"/>
    <mergeCell ref="C406:D406"/>
    <mergeCell ref="F406:G406"/>
    <mergeCell ref="I406:J406"/>
    <mergeCell ref="L406:M406"/>
    <mergeCell ref="F399:G399"/>
    <mergeCell ref="L399:M399"/>
    <mergeCell ref="C402:D402"/>
    <mergeCell ref="F402:G402"/>
    <mergeCell ref="I402:J402"/>
    <mergeCell ref="L402:M402"/>
    <mergeCell ref="F395:G395"/>
    <mergeCell ref="L395:M395"/>
    <mergeCell ref="C398:D398"/>
    <mergeCell ref="F398:G398"/>
    <mergeCell ref="I398:J398"/>
    <mergeCell ref="L398:M398"/>
    <mergeCell ref="F391:G391"/>
    <mergeCell ref="L391:M391"/>
    <mergeCell ref="C394:D394"/>
    <mergeCell ref="F394:G394"/>
    <mergeCell ref="I394:J394"/>
    <mergeCell ref="L394:M394"/>
    <mergeCell ref="F387:G387"/>
    <mergeCell ref="L387:M387"/>
    <mergeCell ref="C390:D390"/>
    <mergeCell ref="F390:G390"/>
    <mergeCell ref="I390:J390"/>
    <mergeCell ref="L390:M390"/>
    <mergeCell ref="F383:G383"/>
    <mergeCell ref="L383:M383"/>
    <mergeCell ref="C386:D386"/>
    <mergeCell ref="F386:G386"/>
    <mergeCell ref="I386:J386"/>
    <mergeCell ref="L386:M386"/>
    <mergeCell ref="F379:G379"/>
    <mergeCell ref="L379:M379"/>
    <mergeCell ref="C382:D382"/>
    <mergeCell ref="F382:G382"/>
    <mergeCell ref="I382:J382"/>
    <mergeCell ref="L382:M382"/>
    <mergeCell ref="F375:G375"/>
    <mergeCell ref="L375:M375"/>
    <mergeCell ref="C378:D378"/>
    <mergeCell ref="F378:G378"/>
    <mergeCell ref="I378:J378"/>
    <mergeCell ref="L378:M378"/>
    <mergeCell ref="F371:G371"/>
    <mergeCell ref="L371:M371"/>
    <mergeCell ref="C374:D374"/>
    <mergeCell ref="F374:G374"/>
    <mergeCell ref="I374:J374"/>
    <mergeCell ref="L374:M374"/>
    <mergeCell ref="F367:G367"/>
    <mergeCell ref="L367:M367"/>
    <mergeCell ref="C370:D370"/>
    <mergeCell ref="F370:G370"/>
    <mergeCell ref="I370:J370"/>
    <mergeCell ref="L370:M370"/>
    <mergeCell ref="F363:G363"/>
    <mergeCell ref="L363:M363"/>
    <mergeCell ref="C366:D366"/>
    <mergeCell ref="F366:G366"/>
    <mergeCell ref="I366:J366"/>
    <mergeCell ref="L366:M366"/>
    <mergeCell ref="F359:G359"/>
    <mergeCell ref="L359:M359"/>
    <mergeCell ref="C362:D362"/>
    <mergeCell ref="F362:G362"/>
    <mergeCell ref="I362:J362"/>
    <mergeCell ref="L362:M362"/>
    <mergeCell ref="F355:G355"/>
    <mergeCell ref="L355:M355"/>
    <mergeCell ref="C358:D358"/>
    <mergeCell ref="F358:G358"/>
    <mergeCell ref="I358:J358"/>
    <mergeCell ref="L358:M358"/>
    <mergeCell ref="F351:G351"/>
    <mergeCell ref="L351:M351"/>
    <mergeCell ref="C354:D354"/>
    <mergeCell ref="F354:G354"/>
    <mergeCell ref="I354:J354"/>
    <mergeCell ref="L354:M354"/>
    <mergeCell ref="F347:G347"/>
    <mergeCell ref="L347:M347"/>
    <mergeCell ref="C350:D350"/>
    <mergeCell ref="F350:G350"/>
    <mergeCell ref="I350:J350"/>
    <mergeCell ref="L350:M350"/>
    <mergeCell ref="F343:G343"/>
    <mergeCell ref="L343:M343"/>
    <mergeCell ref="C346:D346"/>
    <mergeCell ref="F346:G346"/>
    <mergeCell ref="I346:J346"/>
    <mergeCell ref="L346:M346"/>
    <mergeCell ref="F339:G339"/>
    <mergeCell ref="L339:M339"/>
    <mergeCell ref="C342:D342"/>
    <mergeCell ref="F342:G342"/>
    <mergeCell ref="I342:J342"/>
    <mergeCell ref="L342:M342"/>
    <mergeCell ref="F335:G335"/>
    <mergeCell ref="L335:M335"/>
    <mergeCell ref="C338:D338"/>
    <mergeCell ref="F338:G338"/>
    <mergeCell ref="I338:J338"/>
    <mergeCell ref="L338:M338"/>
    <mergeCell ref="F331:G331"/>
    <mergeCell ref="L331:M331"/>
    <mergeCell ref="C334:D334"/>
    <mergeCell ref="F334:G334"/>
    <mergeCell ref="I334:J334"/>
    <mergeCell ref="L334:M334"/>
    <mergeCell ref="F327:G327"/>
    <mergeCell ref="L327:M327"/>
    <mergeCell ref="C330:D330"/>
    <mergeCell ref="F330:G330"/>
    <mergeCell ref="I330:J330"/>
    <mergeCell ref="L330:M330"/>
    <mergeCell ref="F323:G323"/>
    <mergeCell ref="L323:M323"/>
    <mergeCell ref="C326:D326"/>
    <mergeCell ref="F326:G326"/>
    <mergeCell ref="I326:J326"/>
    <mergeCell ref="L326:M326"/>
    <mergeCell ref="F319:G319"/>
    <mergeCell ref="L319:M319"/>
    <mergeCell ref="C322:D322"/>
    <mergeCell ref="F322:G322"/>
    <mergeCell ref="I322:J322"/>
    <mergeCell ref="L322:M322"/>
    <mergeCell ref="F315:G315"/>
    <mergeCell ref="L315:M315"/>
    <mergeCell ref="C318:D318"/>
    <mergeCell ref="F318:G318"/>
    <mergeCell ref="I318:J318"/>
    <mergeCell ref="L318:M318"/>
    <mergeCell ref="F311:G311"/>
    <mergeCell ref="L311:M311"/>
    <mergeCell ref="C314:D314"/>
    <mergeCell ref="F314:G314"/>
    <mergeCell ref="I314:J314"/>
    <mergeCell ref="L314:M314"/>
    <mergeCell ref="F307:G307"/>
    <mergeCell ref="L307:M307"/>
    <mergeCell ref="C310:D310"/>
    <mergeCell ref="F310:G310"/>
    <mergeCell ref="I310:J310"/>
    <mergeCell ref="L310:M310"/>
    <mergeCell ref="F303:G303"/>
    <mergeCell ref="L303:M303"/>
    <mergeCell ref="C306:D306"/>
    <mergeCell ref="F306:G306"/>
    <mergeCell ref="I306:J306"/>
    <mergeCell ref="L306:M306"/>
    <mergeCell ref="F299:G299"/>
    <mergeCell ref="L299:M299"/>
    <mergeCell ref="C302:D302"/>
    <mergeCell ref="F302:G302"/>
    <mergeCell ref="I302:J302"/>
    <mergeCell ref="L302:M302"/>
    <mergeCell ref="F295:G295"/>
    <mergeCell ref="L295:M295"/>
    <mergeCell ref="C298:D298"/>
    <mergeCell ref="F298:G298"/>
    <mergeCell ref="I298:J298"/>
    <mergeCell ref="L298:M298"/>
    <mergeCell ref="F291:G291"/>
    <mergeCell ref="L291:M291"/>
    <mergeCell ref="C294:D294"/>
    <mergeCell ref="F294:G294"/>
    <mergeCell ref="I294:J294"/>
    <mergeCell ref="L294:M294"/>
    <mergeCell ref="F287:G287"/>
    <mergeCell ref="L287:M287"/>
    <mergeCell ref="C290:D290"/>
    <mergeCell ref="F290:G290"/>
    <mergeCell ref="I290:J290"/>
    <mergeCell ref="L290:M290"/>
    <mergeCell ref="F283:G283"/>
    <mergeCell ref="L283:M283"/>
    <mergeCell ref="C286:D286"/>
    <mergeCell ref="F286:G286"/>
    <mergeCell ref="I286:J286"/>
    <mergeCell ref="L286:M286"/>
    <mergeCell ref="F279:G279"/>
    <mergeCell ref="L279:M279"/>
    <mergeCell ref="C282:D282"/>
    <mergeCell ref="F282:G282"/>
    <mergeCell ref="I282:J282"/>
    <mergeCell ref="L282:M282"/>
    <mergeCell ref="F275:G275"/>
    <mergeCell ref="L275:M275"/>
    <mergeCell ref="C278:D278"/>
    <mergeCell ref="F278:G278"/>
    <mergeCell ref="I278:J278"/>
    <mergeCell ref="L278:M278"/>
    <mergeCell ref="F271:G271"/>
    <mergeCell ref="L271:M271"/>
    <mergeCell ref="C274:D274"/>
    <mergeCell ref="F274:G274"/>
    <mergeCell ref="I274:J274"/>
    <mergeCell ref="L274:M274"/>
    <mergeCell ref="F267:G267"/>
    <mergeCell ref="L267:M267"/>
    <mergeCell ref="C270:D270"/>
    <mergeCell ref="F270:G270"/>
    <mergeCell ref="I270:J270"/>
    <mergeCell ref="L270:M270"/>
    <mergeCell ref="F263:G263"/>
    <mergeCell ref="L263:M263"/>
    <mergeCell ref="C266:D266"/>
    <mergeCell ref="F266:G266"/>
    <mergeCell ref="I266:J266"/>
    <mergeCell ref="L266:M266"/>
    <mergeCell ref="F259:G259"/>
    <mergeCell ref="L259:M259"/>
    <mergeCell ref="C262:D262"/>
    <mergeCell ref="F262:G262"/>
    <mergeCell ref="I262:J262"/>
    <mergeCell ref="L262:M262"/>
    <mergeCell ref="F255:G255"/>
    <mergeCell ref="L255:M255"/>
    <mergeCell ref="C258:D258"/>
    <mergeCell ref="F258:G258"/>
    <mergeCell ref="I258:J258"/>
    <mergeCell ref="L258:M258"/>
    <mergeCell ref="F251:G251"/>
    <mergeCell ref="L251:M251"/>
    <mergeCell ref="C254:D254"/>
    <mergeCell ref="F254:G254"/>
    <mergeCell ref="I254:J254"/>
    <mergeCell ref="L254:M254"/>
    <mergeCell ref="F247:G247"/>
    <mergeCell ref="L247:M247"/>
    <mergeCell ref="C250:D250"/>
    <mergeCell ref="F250:G250"/>
    <mergeCell ref="I250:J250"/>
    <mergeCell ref="L250:M250"/>
    <mergeCell ref="F243:G243"/>
    <mergeCell ref="L243:M243"/>
    <mergeCell ref="C246:D246"/>
    <mergeCell ref="F246:G246"/>
    <mergeCell ref="I246:J246"/>
    <mergeCell ref="L246:M246"/>
    <mergeCell ref="F239:G239"/>
    <mergeCell ref="L239:M239"/>
    <mergeCell ref="C242:D242"/>
    <mergeCell ref="F242:G242"/>
    <mergeCell ref="I242:J242"/>
    <mergeCell ref="L242:M242"/>
    <mergeCell ref="F235:G235"/>
    <mergeCell ref="L235:M235"/>
    <mergeCell ref="C238:D238"/>
    <mergeCell ref="F238:G238"/>
    <mergeCell ref="I238:J238"/>
    <mergeCell ref="L238:M238"/>
    <mergeCell ref="F231:G231"/>
    <mergeCell ref="L231:M231"/>
    <mergeCell ref="C234:D234"/>
    <mergeCell ref="F234:G234"/>
    <mergeCell ref="I234:J234"/>
    <mergeCell ref="L234:M234"/>
    <mergeCell ref="F227:G227"/>
    <mergeCell ref="L227:M227"/>
    <mergeCell ref="C230:D230"/>
    <mergeCell ref="F230:G230"/>
    <mergeCell ref="I230:J230"/>
    <mergeCell ref="L230:M230"/>
    <mergeCell ref="F223:G223"/>
    <mergeCell ref="L223:M223"/>
    <mergeCell ref="C226:D226"/>
    <mergeCell ref="F226:G226"/>
    <mergeCell ref="I226:J226"/>
    <mergeCell ref="L226:M226"/>
    <mergeCell ref="F219:G219"/>
    <mergeCell ref="L219:M219"/>
    <mergeCell ref="C222:D222"/>
    <mergeCell ref="F222:G222"/>
    <mergeCell ref="I222:J222"/>
    <mergeCell ref="L222:M222"/>
    <mergeCell ref="F215:G215"/>
    <mergeCell ref="L215:M215"/>
    <mergeCell ref="C218:D218"/>
    <mergeCell ref="F218:G218"/>
    <mergeCell ref="I218:J218"/>
    <mergeCell ref="L218:M218"/>
    <mergeCell ref="F211:G211"/>
    <mergeCell ref="L211:M211"/>
    <mergeCell ref="C214:D214"/>
    <mergeCell ref="F214:G214"/>
    <mergeCell ref="I214:J214"/>
    <mergeCell ref="L214:M214"/>
    <mergeCell ref="F207:G207"/>
    <mergeCell ref="L207:M207"/>
    <mergeCell ref="C210:D210"/>
    <mergeCell ref="F210:G210"/>
    <mergeCell ref="I210:J210"/>
    <mergeCell ref="L210:M210"/>
    <mergeCell ref="F203:G203"/>
    <mergeCell ref="L203:M203"/>
    <mergeCell ref="C206:D206"/>
    <mergeCell ref="F206:G206"/>
    <mergeCell ref="I206:J206"/>
    <mergeCell ref="L206:M206"/>
    <mergeCell ref="F199:G199"/>
    <mergeCell ref="L199:M199"/>
    <mergeCell ref="C202:D202"/>
    <mergeCell ref="F202:G202"/>
    <mergeCell ref="I202:J202"/>
    <mergeCell ref="L202:M202"/>
    <mergeCell ref="F195:G195"/>
    <mergeCell ref="L195:M195"/>
    <mergeCell ref="C198:D198"/>
    <mergeCell ref="F198:G198"/>
    <mergeCell ref="I198:J198"/>
    <mergeCell ref="L198:M198"/>
    <mergeCell ref="F191:G191"/>
    <mergeCell ref="L191:M191"/>
    <mergeCell ref="C194:D194"/>
    <mergeCell ref="F194:G194"/>
    <mergeCell ref="I194:J194"/>
    <mergeCell ref="L194:M194"/>
    <mergeCell ref="F187:G187"/>
    <mergeCell ref="L187:M187"/>
    <mergeCell ref="C190:D190"/>
    <mergeCell ref="F190:G190"/>
    <mergeCell ref="I190:J190"/>
    <mergeCell ref="L190:M190"/>
    <mergeCell ref="F183:G183"/>
    <mergeCell ref="L183:M183"/>
    <mergeCell ref="C186:D186"/>
    <mergeCell ref="F186:G186"/>
    <mergeCell ref="I186:J186"/>
    <mergeCell ref="L186:M186"/>
    <mergeCell ref="F179:G179"/>
    <mergeCell ref="L179:M179"/>
    <mergeCell ref="C182:D182"/>
    <mergeCell ref="F182:G182"/>
    <mergeCell ref="I182:J182"/>
    <mergeCell ref="L182:M182"/>
    <mergeCell ref="F175:G175"/>
    <mergeCell ref="L175:M175"/>
    <mergeCell ref="C178:D178"/>
    <mergeCell ref="F178:G178"/>
    <mergeCell ref="I178:J178"/>
    <mergeCell ref="L178:M178"/>
    <mergeCell ref="F171:G171"/>
    <mergeCell ref="L171:M171"/>
    <mergeCell ref="C174:D174"/>
    <mergeCell ref="F174:G174"/>
    <mergeCell ref="I174:J174"/>
    <mergeCell ref="L174:M174"/>
    <mergeCell ref="F167:G167"/>
    <mergeCell ref="L167:M167"/>
    <mergeCell ref="C170:D170"/>
    <mergeCell ref="F170:G170"/>
    <mergeCell ref="I170:J170"/>
    <mergeCell ref="L170:M170"/>
    <mergeCell ref="F163:G163"/>
    <mergeCell ref="L163:M163"/>
    <mergeCell ref="C166:D166"/>
    <mergeCell ref="F166:G166"/>
    <mergeCell ref="I166:J166"/>
    <mergeCell ref="L166:M166"/>
    <mergeCell ref="F159:G159"/>
    <mergeCell ref="L159:M159"/>
    <mergeCell ref="C162:D162"/>
    <mergeCell ref="F162:G162"/>
    <mergeCell ref="I162:J162"/>
    <mergeCell ref="L162:M162"/>
    <mergeCell ref="F155:G155"/>
    <mergeCell ref="L155:M155"/>
    <mergeCell ref="C158:D158"/>
    <mergeCell ref="F158:G158"/>
    <mergeCell ref="I158:J158"/>
    <mergeCell ref="L158:M158"/>
    <mergeCell ref="F151:G151"/>
    <mergeCell ref="L151:M151"/>
    <mergeCell ref="C154:D154"/>
    <mergeCell ref="F154:G154"/>
    <mergeCell ref="I154:J154"/>
    <mergeCell ref="L154:M154"/>
    <mergeCell ref="F147:G147"/>
    <mergeCell ref="L147:M147"/>
    <mergeCell ref="C150:D150"/>
    <mergeCell ref="F150:G150"/>
    <mergeCell ref="I150:J150"/>
    <mergeCell ref="L150:M150"/>
    <mergeCell ref="F143:G143"/>
    <mergeCell ref="L143:M143"/>
    <mergeCell ref="C146:D146"/>
    <mergeCell ref="F146:G146"/>
    <mergeCell ref="I146:J146"/>
    <mergeCell ref="L146:M146"/>
    <mergeCell ref="F139:G139"/>
    <mergeCell ref="L139:M139"/>
    <mergeCell ref="C142:D142"/>
    <mergeCell ref="F142:G142"/>
    <mergeCell ref="I142:J142"/>
    <mergeCell ref="L142:M142"/>
    <mergeCell ref="F135:G135"/>
    <mergeCell ref="L135:M135"/>
    <mergeCell ref="C138:D138"/>
    <mergeCell ref="F138:G138"/>
    <mergeCell ref="I138:J138"/>
    <mergeCell ref="L138:M138"/>
    <mergeCell ref="F131:G131"/>
    <mergeCell ref="L131:M131"/>
    <mergeCell ref="C134:D134"/>
    <mergeCell ref="F134:G134"/>
    <mergeCell ref="I134:J134"/>
    <mergeCell ref="L134:M134"/>
    <mergeCell ref="F127:G127"/>
    <mergeCell ref="L127:M127"/>
    <mergeCell ref="C130:D130"/>
    <mergeCell ref="F130:G130"/>
    <mergeCell ref="I130:J130"/>
    <mergeCell ref="L130:M130"/>
    <mergeCell ref="F123:G123"/>
    <mergeCell ref="L123:M123"/>
    <mergeCell ref="C126:D126"/>
    <mergeCell ref="F126:G126"/>
    <mergeCell ref="I126:J126"/>
    <mergeCell ref="L126:M126"/>
    <mergeCell ref="F119:G119"/>
    <mergeCell ref="L119:M119"/>
    <mergeCell ref="C122:D122"/>
    <mergeCell ref="F122:G122"/>
    <mergeCell ref="I122:J122"/>
    <mergeCell ref="L122:M122"/>
    <mergeCell ref="F115:G115"/>
    <mergeCell ref="L115:M115"/>
    <mergeCell ref="C118:D118"/>
    <mergeCell ref="F118:G118"/>
    <mergeCell ref="I118:J118"/>
    <mergeCell ref="L118:M118"/>
    <mergeCell ref="F111:G111"/>
    <mergeCell ref="L111:M111"/>
    <mergeCell ref="C114:D114"/>
    <mergeCell ref="F114:G114"/>
    <mergeCell ref="I114:J114"/>
    <mergeCell ref="L114:M114"/>
    <mergeCell ref="F107:G107"/>
    <mergeCell ref="L107:M107"/>
    <mergeCell ref="C110:D110"/>
    <mergeCell ref="F110:G110"/>
    <mergeCell ref="I110:J110"/>
    <mergeCell ref="L110:M110"/>
    <mergeCell ref="F103:G103"/>
    <mergeCell ref="L103:M103"/>
    <mergeCell ref="C106:D106"/>
    <mergeCell ref="F106:G106"/>
    <mergeCell ref="I106:J106"/>
    <mergeCell ref="L106:M106"/>
    <mergeCell ref="F99:G99"/>
    <mergeCell ref="L99:M99"/>
    <mergeCell ref="C102:D102"/>
    <mergeCell ref="F102:G102"/>
    <mergeCell ref="I102:J102"/>
    <mergeCell ref="L102:M102"/>
    <mergeCell ref="F95:G95"/>
    <mergeCell ref="L95:M95"/>
    <mergeCell ref="C98:D98"/>
    <mergeCell ref="F98:G98"/>
    <mergeCell ref="I98:J98"/>
    <mergeCell ref="L98:M98"/>
    <mergeCell ref="F91:G91"/>
    <mergeCell ref="L91:M91"/>
    <mergeCell ref="C94:D94"/>
    <mergeCell ref="F94:G94"/>
    <mergeCell ref="I94:J94"/>
    <mergeCell ref="L94:M94"/>
    <mergeCell ref="F87:G87"/>
    <mergeCell ref="L87:M87"/>
    <mergeCell ref="C90:D90"/>
    <mergeCell ref="F90:G90"/>
    <mergeCell ref="I90:J90"/>
    <mergeCell ref="L90:M90"/>
    <mergeCell ref="F83:G83"/>
    <mergeCell ref="L83:M83"/>
    <mergeCell ref="C86:D86"/>
    <mergeCell ref="F86:G86"/>
    <mergeCell ref="I86:J86"/>
    <mergeCell ref="L86:M86"/>
    <mergeCell ref="F79:G79"/>
    <mergeCell ref="L79:M79"/>
    <mergeCell ref="C82:D82"/>
    <mergeCell ref="F82:G82"/>
    <mergeCell ref="I82:J82"/>
    <mergeCell ref="L82:M82"/>
    <mergeCell ref="F75:G75"/>
    <mergeCell ref="L75:M75"/>
    <mergeCell ref="C78:D78"/>
    <mergeCell ref="F78:G78"/>
    <mergeCell ref="I78:J78"/>
    <mergeCell ref="L78:M78"/>
    <mergeCell ref="F71:G71"/>
    <mergeCell ref="L71:M71"/>
    <mergeCell ref="C74:D74"/>
    <mergeCell ref="F74:G74"/>
    <mergeCell ref="I74:J74"/>
    <mergeCell ref="L74:M74"/>
    <mergeCell ref="F67:G67"/>
    <mergeCell ref="L67:M67"/>
    <mergeCell ref="C70:D70"/>
    <mergeCell ref="F70:G70"/>
    <mergeCell ref="I70:J70"/>
    <mergeCell ref="L70:M70"/>
    <mergeCell ref="F63:G63"/>
    <mergeCell ref="L63:M63"/>
    <mergeCell ref="C66:D66"/>
    <mergeCell ref="F66:G66"/>
    <mergeCell ref="I66:J66"/>
    <mergeCell ref="L66:M66"/>
    <mergeCell ref="F59:G59"/>
    <mergeCell ref="L59:M59"/>
    <mergeCell ref="C62:D62"/>
    <mergeCell ref="F62:G62"/>
    <mergeCell ref="I62:J62"/>
    <mergeCell ref="L62:M62"/>
    <mergeCell ref="F55:G55"/>
    <mergeCell ref="L55:M55"/>
    <mergeCell ref="C58:D58"/>
    <mergeCell ref="F58:G58"/>
    <mergeCell ref="I58:J58"/>
    <mergeCell ref="L58:M58"/>
    <mergeCell ref="F51:G51"/>
    <mergeCell ref="L51:M51"/>
    <mergeCell ref="C54:D54"/>
    <mergeCell ref="F54:G54"/>
    <mergeCell ref="I54:J54"/>
    <mergeCell ref="L54:M54"/>
    <mergeCell ref="F47:G47"/>
    <mergeCell ref="L47:M47"/>
    <mergeCell ref="C50:D50"/>
    <mergeCell ref="F50:G50"/>
    <mergeCell ref="I50:J50"/>
    <mergeCell ref="L50:M50"/>
    <mergeCell ref="F43:G43"/>
    <mergeCell ref="L43:M43"/>
    <mergeCell ref="C46:D46"/>
    <mergeCell ref="F46:G46"/>
    <mergeCell ref="I46:J46"/>
    <mergeCell ref="L46:M46"/>
    <mergeCell ref="F39:G39"/>
    <mergeCell ref="L39:M39"/>
    <mergeCell ref="C42:D42"/>
    <mergeCell ref="F42:G42"/>
    <mergeCell ref="I42:J42"/>
    <mergeCell ref="L42:M42"/>
    <mergeCell ref="F35:G35"/>
    <mergeCell ref="L35:M35"/>
    <mergeCell ref="C38:D38"/>
    <mergeCell ref="F38:G38"/>
    <mergeCell ref="I38:J38"/>
    <mergeCell ref="L38:M38"/>
    <mergeCell ref="A31:I31"/>
    <mergeCell ref="A33:M33"/>
    <mergeCell ref="C34:D34"/>
    <mergeCell ref="F34:G34"/>
    <mergeCell ref="I34:J34"/>
    <mergeCell ref="L34:M34"/>
    <mergeCell ref="C24:D24"/>
    <mergeCell ref="F24:G24"/>
    <mergeCell ref="C25:D25"/>
    <mergeCell ref="F25:G25"/>
    <mergeCell ref="A29:I29"/>
    <mergeCell ref="A30:I30"/>
    <mergeCell ref="C21:D21"/>
    <mergeCell ref="F21:G21"/>
    <mergeCell ref="C22:D22"/>
    <mergeCell ref="F22:G22"/>
    <mergeCell ref="C23:D23"/>
    <mergeCell ref="F23:G23"/>
    <mergeCell ref="C18:D18"/>
    <mergeCell ref="F18:G18"/>
    <mergeCell ref="C19:D19"/>
    <mergeCell ref="F19:G19"/>
    <mergeCell ref="C20:D20"/>
    <mergeCell ref="F20:G20"/>
    <mergeCell ref="C13:D13"/>
    <mergeCell ref="F13:G13"/>
    <mergeCell ref="A15:M15"/>
    <mergeCell ref="C16:D16"/>
    <mergeCell ref="F16:G16"/>
    <mergeCell ref="C17:D17"/>
    <mergeCell ref="F17:G17"/>
    <mergeCell ref="A7:D7"/>
    <mergeCell ref="E7:M7"/>
    <mergeCell ref="A8:B8"/>
    <mergeCell ref="I8:J8"/>
    <mergeCell ref="A10:M10"/>
    <mergeCell ref="A12:M12"/>
    <mergeCell ref="A1:M1"/>
    <mergeCell ref="A2:M2"/>
    <mergeCell ref="A4:M4"/>
    <mergeCell ref="A5:M5"/>
    <mergeCell ref="A6:C6"/>
    <mergeCell ref="D6:M6"/>
  </mergeCells>
  <dataValidations count="2">
    <dataValidation type="date" allowBlank="1" showInputMessage="1" showErrorMessage="1" sqref="C8 E8">
      <formula1>44563</formula1>
      <formula2>44926</formula2>
    </dataValidation>
    <dataValidation allowBlank="1" showInputMessage="1" showErrorMessage="1" promptTitle="STOPP!" prompt="Hier keine Eingaben machen, wird automatisch gerechnet aufgrund Angaben unten." sqref="J29:L30"/>
  </dataValidations>
  <pageMargins left="0.51181102362204722" right="0.51181102362204722" top="0.35433070866141736" bottom="0.35433070866141736" header="0.31496062992125984" footer="0.31496062992125984"/>
  <pageSetup paperSize="8" orientation="portrait" r:id="rId1"/>
  <extLst>
    <ext xmlns:x14="http://schemas.microsoft.com/office/spreadsheetml/2009/9/main" uri="{CCE6A557-97BC-4b89-ADB6-D9C93CAAB3DF}">
      <x14:dataValidations xmlns:xm="http://schemas.microsoft.com/office/excel/2006/main" count="105">
        <x14:dataValidation type="list" allowBlank="1" showInputMessage="1" showErrorMessage="1">
          <x14:formula1>
            <xm:f>'Lista di selezione'!$B$2:$B$5</xm:f>
          </x14:formula1>
          <xm:sqref>G103 G35 F35:F37 F103:F105 G135 G39 F39:F41 G43 F43:F45 G411 F411:F413 G107 F107:F109 G111 F135:F137 G415 F415:F417 G359 F359:F361 G419 F419:F421 G47 F47:F49 G51 F51:F53 G55 F55:F57 G59 F59:F61 G63 F63:F65 G67 F67:F69 G363 F363:F365 G367 F367:F369 G371 F371:F373 G375 F375:F377 G71 F71:F73 G75 F75:F77 G79 F79:F81 G83 F83:F85 G87 F87:F89 G91 F91:F93 G95 F95:F97 G99 F99:F101 F111:F113 G115 F115:F117 G119 F119:F121 G123 F123:F125 G127 F127:F129 G131 F131:F133 G139 F139:F141 G143 F143:F145 G147 F147:F149 G151 F151:F153 G155 F155:F157 G159 F159:F161 G163 F163:F165 G167 F167:F169 G171 F171:F173 G175 F175:F177 G179 F179:F181 G183 F183:F185 G187 F187:F189 G191 F191:F193 G195 F195:F197 G199 F199:F201 G203 F203:F205 G207 F207:F209 G211 F211:F213 G215 F215:F217 G219 F219:F221 G223 F223:F225 G227 F227:F229 G231 F231:F233 G235 F235:F237 G239 F239:F241 G243 F243:F245 G247 F247:F249 G251 F251:F253 G255 F255:F257 G259 F259:F261 G263 F263:F265 G267 F267:F269 G271 F271:F273 G275 F275:F277 G279 F279:F281 G283 F283:F285 G287 F287:F289 G291 F291:F293 G295 F295:F297 G299 F299:F301 G303 F303:F305 G307 F307:F309 G311 F311:F313 G315 F315:F317 G319 F319:F321 G323 F323:F325 G327 F327:F329 G331 F331:F333 G335 F335:F337 G339 F339:F341 G343 F343:F345 G347 F347:F349 G351 F351:F353 G355 F355:F357 G379 F379:F381 G383 F383:F385 G387 F387:F389 G391 F391:F393 G395 F395:F397 G399 F399:F401 G403 F403:F405 G407 F407:F409 G423 F423:F425 G427 F427:F429 G431 F431:F433</xm:sqref>
        </x14:dataValidation>
        <x14:dataValidation type="list" allowBlank="1" showInputMessage="1" showErrorMessage="1">
          <x14:formula1>
            <xm:f>'Lista di selezione'!$C$2:$C$23</xm:f>
          </x14:formula1>
          <xm:sqref>I37 I41 I45 I413 I417 I361 I421 I49 I53 I57 I61 I65 I69 I365 I369 I373 I377 I73 I77 I81 I85 I89 I93 I97 I101 I105 I109 I113 I117 I121 I125 I129 I133 I137 I141 I145 I149 I153 I157 I161 I165 I169 I173 I177 I181 I185 I189 I193 I197 I201 I205 I209 I213 I217 I221 I225 I229 I233 I237 I241 I245 I249 I253 I257 I261 I265 I269 I273 I277 I281 I285 I289 I293 I297 I301 I305 I309 I313 I317 I321 I325 I329 I333 I337 I341 I345 I349 I353 I357 I381 I385 I389 I393 I397 I401 I405 I409 I425 I429 I433</xm:sqref>
        </x14:dataValidation>
        <x14:dataValidation type="list" allowBlank="1" showInputMessage="1" showErrorMessage="1">
          <x14:formula1>
            <xm:f>'Lista di selezione'!$C$2:$C$5</xm:f>
          </x14:formula1>
          <xm:sqref>I36 I40 I44 I412 I416 I360 I420 I48 I52 I56 I60 I64 I68 I364 I368 I372 I376 I72 I76 I80 I84 I88 I92 I96 I100 I104 I108 I112 I116 I120 I124 I128 I132 I136 I140 I144 I148 I152 I156 I160 I164 I168 I172 I176 I180 I184 I188 I192 I196 I200 I204 I208 I212 I216 I220 I224 I228 I232 I236 I240 I244 I248 I252 I256 I260 I264 I268 I272 I276 I280 I284 I288 I292 I296 I300 I304 I308 I312 I316 I320 I324 I328 I332 I336 I340 I344 I348 I352 I356 I380 I384 I388 I392 I396 I400 I404 I408 I424 I428 I432</xm:sqref>
        </x14:dataValidation>
        <x14:dataValidation type="list" allowBlank="1" showInputMessage="1" showErrorMessage="1">
          <x14:formula1>
            <xm:f>'Lista di selezione'!$A$2:$A$5</xm:f>
          </x14:formula1>
          <xm:sqref>I8:J8</xm:sqref>
        </x14:dataValidation>
        <x14:dataValidation type="list" allowBlank="1" showInputMessage="1" showErrorMessage="1">
          <x14:formula1>
            <xm:f>'Lista di selezione'!$D$2:$D$33</xm:f>
          </x14:formula1>
          <xm:sqref>M37</xm:sqref>
        </x14:dataValidation>
        <x14:dataValidation type="list" allowBlank="1" showInputMessage="1" showErrorMessage="1">
          <x14:formula1>
            <xm:f>'Lista di selezione'!$D$2:$D$33</xm:f>
          </x14:formula1>
          <xm:sqref>M41</xm:sqref>
        </x14:dataValidation>
        <x14:dataValidation type="list" allowBlank="1" showInputMessage="1" showErrorMessage="1">
          <x14:formula1>
            <xm:f>'Lista di selezione'!$D$2:$D$33</xm:f>
          </x14:formula1>
          <xm:sqref>M45</xm:sqref>
        </x14:dataValidation>
        <x14:dataValidation type="list" allowBlank="1" showInputMessage="1" showErrorMessage="1">
          <x14:formula1>
            <xm:f>'Lista di selezione'!$D$2:$D$33</xm:f>
          </x14:formula1>
          <xm:sqref>M30:M31</xm:sqref>
        </x14:dataValidation>
        <x14:dataValidation type="list" allowBlank="1" showInputMessage="1" showErrorMessage="1">
          <x14:formula1>
            <xm:f>'Lista di selezione'!$D$2:$D$33</xm:f>
          </x14:formula1>
          <xm:sqref>M413</xm:sqref>
        </x14:dataValidation>
        <x14:dataValidation type="list" allowBlank="1" showInputMessage="1" showErrorMessage="1">
          <x14:formula1>
            <xm:f>'Lista di selezione'!$D$2:$D$33</xm:f>
          </x14:formula1>
          <xm:sqref>M417</xm:sqref>
        </x14:dataValidation>
        <x14:dataValidation type="list" allowBlank="1" showInputMessage="1" showErrorMessage="1">
          <x14:formula1>
            <xm:f>'Lista di selezione'!$D$2:$D$33</xm:f>
          </x14:formula1>
          <xm:sqref>M421</xm:sqref>
        </x14:dataValidation>
        <x14:dataValidation type="list" allowBlank="1" showInputMessage="1" showErrorMessage="1">
          <x14:formula1>
            <xm:f>'Lista di selezione'!$D$2:$D$33</xm:f>
          </x14:formula1>
          <xm:sqref>M49</xm:sqref>
        </x14:dataValidation>
        <x14:dataValidation type="list" allowBlank="1" showInputMessage="1" showErrorMessage="1">
          <x14:formula1>
            <xm:f>'Lista di selezione'!$D$2:$D$33</xm:f>
          </x14:formula1>
          <xm:sqref>M53</xm:sqref>
        </x14:dataValidation>
        <x14:dataValidation type="list" allowBlank="1" showInputMessage="1" showErrorMessage="1">
          <x14:formula1>
            <xm:f>'Lista di selezione'!$D$2:$D$33</xm:f>
          </x14:formula1>
          <xm:sqref>M57</xm:sqref>
        </x14:dataValidation>
        <x14:dataValidation type="list" allowBlank="1" showInputMessage="1" showErrorMessage="1">
          <x14:formula1>
            <xm:f>'Lista di selezione'!$D$2:$D$33</xm:f>
          </x14:formula1>
          <xm:sqref>M61</xm:sqref>
        </x14:dataValidation>
        <x14:dataValidation type="list" allowBlank="1" showInputMessage="1" showErrorMessage="1">
          <x14:formula1>
            <xm:f>'Lista di selezione'!$D$2:$D$33</xm:f>
          </x14:formula1>
          <xm:sqref>M65</xm:sqref>
        </x14:dataValidation>
        <x14:dataValidation type="list" allowBlank="1" showInputMessage="1" showErrorMessage="1">
          <x14:formula1>
            <xm:f>'Lista di selezione'!$D$2:$D$33</xm:f>
          </x14:formula1>
          <xm:sqref>M69</xm:sqref>
        </x14:dataValidation>
        <x14:dataValidation type="list" allowBlank="1" showInputMessage="1" showErrorMessage="1">
          <x14:formula1>
            <xm:f>'Lista di selezione'!$D$2:$D$33</xm:f>
          </x14:formula1>
          <xm:sqref>M361</xm:sqref>
        </x14:dataValidation>
        <x14:dataValidation type="list" allowBlank="1" showInputMessage="1" showErrorMessage="1">
          <x14:formula1>
            <xm:f>'Lista di selezione'!$D$2:$D$33</xm:f>
          </x14:formula1>
          <xm:sqref>M365</xm:sqref>
        </x14:dataValidation>
        <x14:dataValidation type="list" allowBlank="1" showInputMessage="1" showErrorMessage="1">
          <x14:formula1>
            <xm:f>'Lista di selezione'!$D$2:$D$33</xm:f>
          </x14:formula1>
          <xm:sqref>M369</xm:sqref>
        </x14:dataValidation>
        <x14:dataValidation type="list" allowBlank="1" showInputMessage="1" showErrorMessage="1">
          <x14:formula1>
            <xm:f>'Lista di selezione'!$D$2:$D$33</xm:f>
          </x14:formula1>
          <xm:sqref>M373</xm:sqref>
        </x14:dataValidation>
        <x14:dataValidation type="list" allowBlank="1" showInputMessage="1" showErrorMessage="1">
          <x14:formula1>
            <xm:f>'Lista di selezione'!$D$2:$D$33</xm:f>
          </x14:formula1>
          <xm:sqref>M73</xm:sqref>
        </x14:dataValidation>
        <x14:dataValidation type="list" allowBlank="1" showInputMessage="1" showErrorMessage="1">
          <x14:formula1>
            <xm:f>'Lista di selezione'!$D$2:$D$33</xm:f>
          </x14:formula1>
          <xm:sqref>M77</xm:sqref>
        </x14:dataValidation>
        <x14:dataValidation type="list" allowBlank="1" showInputMessage="1" showErrorMessage="1">
          <x14:formula1>
            <xm:f>'Lista di selezione'!$D$2:$D$33</xm:f>
          </x14:formula1>
          <xm:sqref>M81</xm:sqref>
        </x14:dataValidation>
        <x14:dataValidation type="list" allowBlank="1" showInputMessage="1" showErrorMessage="1">
          <x14:formula1>
            <xm:f>'Lista di selezione'!$D$2:$D$33</xm:f>
          </x14:formula1>
          <xm:sqref>M85</xm:sqref>
        </x14:dataValidation>
        <x14:dataValidation type="list" allowBlank="1" showInputMessage="1" showErrorMessage="1">
          <x14:formula1>
            <xm:f>'Lista di selezione'!$D$2:$D$33</xm:f>
          </x14:formula1>
          <xm:sqref>M89</xm:sqref>
        </x14:dataValidation>
        <x14:dataValidation type="list" allowBlank="1" showInputMessage="1" showErrorMessage="1">
          <x14:formula1>
            <xm:f>'Lista di selezione'!$D$2:$D$33</xm:f>
          </x14:formula1>
          <xm:sqref>M93</xm:sqref>
        </x14:dataValidation>
        <x14:dataValidation type="list" allowBlank="1" showInputMessage="1" showErrorMessage="1">
          <x14:formula1>
            <xm:f>'Lista di selezione'!$D$2:$D$33</xm:f>
          </x14:formula1>
          <xm:sqref>M97</xm:sqref>
        </x14:dataValidation>
        <x14:dataValidation type="list" allowBlank="1" showInputMessage="1" showErrorMessage="1">
          <x14:formula1>
            <xm:f>'Lista di selezione'!$D$2:$D$33</xm:f>
          </x14:formula1>
          <xm:sqref>M101</xm:sqref>
        </x14:dataValidation>
        <x14:dataValidation type="list" allowBlank="1" showInputMessage="1" showErrorMessage="1">
          <x14:formula1>
            <xm:f>'Lista di selezione'!$D$2:$D$33</xm:f>
          </x14:formula1>
          <xm:sqref>M105</xm:sqref>
        </x14:dataValidation>
        <x14:dataValidation type="list" allowBlank="1" showInputMessage="1" showErrorMessage="1">
          <x14:formula1>
            <xm:f>'Lista di selezione'!$D$2:$D$33</xm:f>
          </x14:formula1>
          <xm:sqref>M109</xm:sqref>
        </x14:dataValidation>
        <x14:dataValidation type="list" allowBlank="1" showInputMessage="1" showErrorMessage="1">
          <x14:formula1>
            <xm:f>'Lista di selezione'!$D$2:$D$33</xm:f>
          </x14:formula1>
          <xm:sqref>M113</xm:sqref>
        </x14:dataValidation>
        <x14:dataValidation type="list" allowBlank="1" showInputMessage="1" showErrorMessage="1">
          <x14:formula1>
            <xm:f>'Lista di selezione'!$D$2:$D$33</xm:f>
          </x14:formula1>
          <xm:sqref>M117</xm:sqref>
        </x14:dataValidation>
        <x14:dataValidation type="list" allowBlank="1" showInputMessage="1" showErrorMessage="1">
          <x14:formula1>
            <xm:f>'Lista di selezione'!$D$2:$D$33</xm:f>
          </x14:formula1>
          <xm:sqref>M121</xm:sqref>
        </x14:dataValidation>
        <x14:dataValidation type="list" allowBlank="1" showInputMessage="1" showErrorMessage="1">
          <x14:formula1>
            <xm:f>'Lista di selezione'!$D$2:$D$33</xm:f>
          </x14:formula1>
          <xm:sqref>M125</xm:sqref>
        </x14:dataValidation>
        <x14:dataValidation type="list" allowBlank="1" showInputMessage="1" showErrorMessage="1">
          <x14:formula1>
            <xm:f>'Lista di selezione'!$D$2:$D$33</xm:f>
          </x14:formula1>
          <xm:sqref>M129</xm:sqref>
        </x14:dataValidation>
        <x14:dataValidation type="list" allowBlank="1" showInputMessage="1" showErrorMessage="1">
          <x14:formula1>
            <xm:f>'Lista di selezione'!$D$2:$D$33</xm:f>
          </x14:formula1>
          <xm:sqref>M133</xm:sqref>
        </x14:dataValidation>
        <x14:dataValidation type="list" allowBlank="1" showInputMessage="1" showErrorMessage="1">
          <x14:formula1>
            <xm:f>'Lista di selezione'!$D$2:$D$33</xm:f>
          </x14:formula1>
          <xm:sqref>M137</xm:sqref>
        </x14:dataValidation>
        <x14:dataValidation type="list" allowBlank="1" showInputMessage="1" showErrorMessage="1">
          <x14:formula1>
            <xm:f>'Lista di selezione'!$D$2:$D$33</xm:f>
          </x14:formula1>
          <xm:sqref>M141</xm:sqref>
        </x14:dataValidation>
        <x14:dataValidation type="list" allowBlank="1" showInputMessage="1" showErrorMessage="1">
          <x14:formula1>
            <xm:f>'Lista di selezione'!$D$2:$D$33</xm:f>
          </x14:formula1>
          <xm:sqref>M145</xm:sqref>
        </x14:dataValidation>
        <x14:dataValidation type="list" allowBlank="1" showInputMessage="1" showErrorMessage="1">
          <x14:formula1>
            <xm:f>'Lista di selezione'!$D$2:$D$33</xm:f>
          </x14:formula1>
          <xm:sqref>M149</xm:sqref>
        </x14:dataValidation>
        <x14:dataValidation type="list" allowBlank="1" showInputMessage="1" showErrorMessage="1">
          <x14:formula1>
            <xm:f>'Lista di selezione'!$D$2:$D$33</xm:f>
          </x14:formula1>
          <xm:sqref>M153</xm:sqref>
        </x14:dataValidation>
        <x14:dataValidation type="list" allowBlank="1" showInputMessage="1" showErrorMessage="1">
          <x14:formula1>
            <xm:f>'Lista di selezione'!$D$2:$D$33</xm:f>
          </x14:formula1>
          <xm:sqref>M157</xm:sqref>
        </x14:dataValidation>
        <x14:dataValidation type="list" allowBlank="1" showInputMessage="1" showErrorMessage="1">
          <x14:formula1>
            <xm:f>'Lista di selezione'!$D$2:$D$33</xm:f>
          </x14:formula1>
          <xm:sqref>M161</xm:sqref>
        </x14:dataValidation>
        <x14:dataValidation type="list" allowBlank="1" showInputMessage="1" showErrorMessage="1">
          <x14:formula1>
            <xm:f>'Lista di selezione'!$D$2:$D$33</xm:f>
          </x14:formula1>
          <xm:sqref>M165</xm:sqref>
        </x14:dataValidation>
        <x14:dataValidation type="list" allowBlank="1" showInputMessage="1" showErrorMessage="1">
          <x14:formula1>
            <xm:f>'Lista di selezione'!$D$2:$D$33</xm:f>
          </x14:formula1>
          <xm:sqref>M169</xm:sqref>
        </x14:dataValidation>
        <x14:dataValidation type="list" allowBlank="1" showInputMessage="1" showErrorMessage="1">
          <x14:formula1>
            <xm:f>'Lista di selezione'!$D$2:$D$33</xm:f>
          </x14:formula1>
          <xm:sqref>M173</xm:sqref>
        </x14:dataValidation>
        <x14:dataValidation type="list" allowBlank="1" showInputMessage="1" showErrorMessage="1">
          <x14:formula1>
            <xm:f>'Lista di selezione'!$D$2:$D$33</xm:f>
          </x14:formula1>
          <xm:sqref>M177</xm:sqref>
        </x14:dataValidation>
        <x14:dataValidation type="list" allowBlank="1" showInputMessage="1" showErrorMessage="1">
          <x14:formula1>
            <xm:f>'Lista di selezione'!$D$2:$D$33</xm:f>
          </x14:formula1>
          <xm:sqref>M181</xm:sqref>
        </x14:dataValidation>
        <x14:dataValidation type="list" allowBlank="1" showInputMessage="1" showErrorMessage="1">
          <x14:formula1>
            <xm:f>'Lista di selezione'!$D$2:$D$33</xm:f>
          </x14:formula1>
          <xm:sqref>M185</xm:sqref>
        </x14:dataValidation>
        <x14:dataValidation type="list" allowBlank="1" showInputMessage="1" showErrorMessage="1">
          <x14:formula1>
            <xm:f>'Lista di selezione'!$D$2:$D$33</xm:f>
          </x14:formula1>
          <xm:sqref>M189</xm:sqref>
        </x14:dataValidation>
        <x14:dataValidation type="list" allowBlank="1" showInputMessage="1" showErrorMessage="1">
          <x14:formula1>
            <xm:f>'Lista di selezione'!$D$2:$D$33</xm:f>
          </x14:formula1>
          <xm:sqref>M193</xm:sqref>
        </x14:dataValidation>
        <x14:dataValidation type="list" allowBlank="1" showInputMessage="1" showErrorMessage="1">
          <x14:formula1>
            <xm:f>'Lista di selezione'!$D$2:$D$33</xm:f>
          </x14:formula1>
          <xm:sqref>M197</xm:sqref>
        </x14:dataValidation>
        <x14:dataValidation type="list" allowBlank="1" showInputMessage="1" showErrorMessage="1">
          <x14:formula1>
            <xm:f>'Lista di selezione'!$D$2:$D$33</xm:f>
          </x14:formula1>
          <xm:sqref>M201</xm:sqref>
        </x14:dataValidation>
        <x14:dataValidation type="list" allowBlank="1" showInputMessage="1" showErrorMessage="1">
          <x14:formula1>
            <xm:f>'Lista di selezione'!$D$2:$D$33</xm:f>
          </x14:formula1>
          <xm:sqref>M205</xm:sqref>
        </x14:dataValidation>
        <x14:dataValidation type="list" allowBlank="1" showInputMessage="1" showErrorMessage="1">
          <x14:formula1>
            <xm:f>'Lista di selezione'!$D$2:$D$33</xm:f>
          </x14:formula1>
          <xm:sqref>M209</xm:sqref>
        </x14:dataValidation>
        <x14:dataValidation type="list" allowBlank="1" showInputMessage="1" showErrorMessage="1">
          <x14:formula1>
            <xm:f>'Lista di selezione'!$D$2:$D$33</xm:f>
          </x14:formula1>
          <xm:sqref>M213</xm:sqref>
        </x14:dataValidation>
        <x14:dataValidation type="list" allowBlank="1" showInputMessage="1" showErrorMessage="1">
          <x14:formula1>
            <xm:f>'Lista di selezione'!$D$2:$D$33</xm:f>
          </x14:formula1>
          <xm:sqref>M217</xm:sqref>
        </x14:dataValidation>
        <x14:dataValidation type="list" allowBlank="1" showInputMessage="1" showErrorMessage="1">
          <x14:formula1>
            <xm:f>'Lista di selezione'!$D$2:$D$33</xm:f>
          </x14:formula1>
          <xm:sqref>M221</xm:sqref>
        </x14:dataValidation>
        <x14:dataValidation type="list" allowBlank="1" showInputMessage="1" showErrorMessage="1">
          <x14:formula1>
            <xm:f>'Lista di selezione'!$D$2:$D$33</xm:f>
          </x14:formula1>
          <xm:sqref>M225</xm:sqref>
        </x14:dataValidation>
        <x14:dataValidation type="list" allowBlank="1" showInputMessage="1" showErrorMessage="1">
          <x14:formula1>
            <xm:f>'Lista di selezione'!$D$2:$D$33</xm:f>
          </x14:formula1>
          <xm:sqref>M229</xm:sqref>
        </x14:dataValidation>
        <x14:dataValidation type="list" allowBlank="1" showInputMessage="1" showErrorMessage="1">
          <x14:formula1>
            <xm:f>'Lista di selezione'!$D$2:$D$33</xm:f>
          </x14:formula1>
          <xm:sqref>M233</xm:sqref>
        </x14:dataValidation>
        <x14:dataValidation type="list" allowBlank="1" showInputMessage="1" showErrorMessage="1">
          <x14:formula1>
            <xm:f>'Lista di selezione'!$D$2:$D$33</xm:f>
          </x14:formula1>
          <xm:sqref>M237</xm:sqref>
        </x14:dataValidation>
        <x14:dataValidation type="list" allowBlank="1" showInputMessage="1" showErrorMessage="1">
          <x14:formula1>
            <xm:f>'Lista di selezione'!$D$2:$D$33</xm:f>
          </x14:formula1>
          <xm:sqref>M241</xm:sqref>
        </x14:dataValidation>
        <x14:dataValidation type="list" allowBlank="1" showInputMessage="1" showErrorMessage="1">
          <x14:formula1>
            <xm:f>'Lista di selezione'!$D$2:$D$33</xm:f>
          </x14:formula1>
          <xm:sqref>M245</xm:sqref>
        </x14:dataValidation>
        <x14:dataValidation type="list" allowBlank="1" showInputMessage="1" showErrorMessage="1">
          <x14:formula1>
            <xm:f>'Lista di selezione'!$D$2:$D$33</xm:f>
          </x14:formula1>
          <xm:sqref>M249</xm:sqref>
        </x14:dataValidation>
        <x14:dataValidation type="list" allowBlank="1" showInputMessage="1" showErrorMessage="1">
          <x14:formula1>
            <xm:f>'Lista di selezione'!$D$2:$D$33</xm:f>
          </x14:formula1>
          <xm:sqref>M253</xm:sqref>
        </x14:dataValidation>
        <x14:dataValidation type="list" allowBlank="1" showInputMessage="1" showErrorMessage="1">
          <x14:formula1>
            <xm:f>'Lista di selezione'!$D$2:$D$33</xm:f>
          </x14:formula1>
          <xm:sqref>M257</xm:sqref>
        </x14:dataValidation>
        <x14:dataValidation type="list" allowBlank="1" showInputMessage="1" showErrorMessage="1">
          <x14:formula1>
            <xm:f>'Lista di selezione'!$D$2:$D$33</xm:f>
          </x14:formula1>
          <xm:sqref>M261</xm:sqref>
        </x14:dataValidation>
        <x14:dataValidation type="list" allowBlank="1" showInputMessage="1" showErrorMessage="1">
          <x14:formula1>
            <xm:f>'Lista di selezione'!$D$2:$D$33</xm:f>
          </x14:formula1>
          <xm:sqref>M265</xm:sqref>
        </x14:dataValidation>
        <x14:dataValidation type="list" allowBlank="1" showInputMessage="1" showErrorMessage="1">
          <x14:formula1>
            <xm:f>'Lista di selezione'!$D$2:$D$33</xm:f>
          </x14:formula1>
          <xm:sqref>M269</xm:sqref>
        </x14:dataValidation>
        <x14:dataValidation type="list" allowBlank="1" showInputMessage="1" showErrorMessage="1">
          <x14:formula1>
            <xm:f>'Lista di selezione'!$D$2:$D$33</xm:f>
          </x14:formula1>
          <xm:sqref>M273</xm:sqref>
        </x14:dataValidation>
        <x14:dataValidation type="list" allowBlank="1" showInputMessage="1" showErrorMessage="1">
          <x14:formula1>
            <xm:f>'Lista di selezione'!$D$2:$D$33</xm:f>
          </x14:formula1>
          <xm:sqref>M277</xm:sqref>
        </x14:dataValidation>
        <x14:dataValidation type="list" allowBlank="1" showInputMessage="1" showErrorMessage="1">
          <x14:formula1>
            <xm:f>'Lista di selezione'!$D$2:$D$33</xm:f>
          </x14:formula1>
          <xm:sqref>M281</xm:sqref>
        </x14:dataValidation>
        <x14:dataValidation type="list" allowBlank="1" showInputMessage="1" showErrorMessage="1">
          <x14:formula1>
            <xm:f>'Lista di selezione'!$D$2:$D$33</xm:f>
          </x14:formula1>
          <xm:sqref>M285</xm:sqref>
        </x14:dataValidation>
        <x14:dataValidation type="list" allowBlank="1" showInputMessage="1" showErrorMessage="1">
          <x14:formula1>
            <xm:f>'Lista di selezione'!$D$2:$D$33</xm:f>
          </x14:formula1>
          <xm:sqref>M289</xm:sqref>
        </x14:dataValidation>
        <x14:dataValidation type="list" allowBlank="1" showInputMessage="1" showErrorMessage="1">
          <x14:formula1>
            <xm:f>'Lista di selezione'!$D$2:$D$33</xm:f>
          </x14:formula1>
          <xm:sqref>M293</xm:sqref>
        </x14:dataValidation>
        <x14:dataValidation type="list" allowBlank="1" showInputMessage="1" showErrorMessage="1">
          <x14:formula1>
            <xm:f>'Lista di selezione'!$D$2:$D$33</xm:f>
          </x14:formula1>
          <xm:sqref>M297</xm:sqref>
        </x14:dataValidation>
        <x14:dataValidation type="list" allowBlank="1" showInputMessage="1" showErrorMessage="1">
          <x14:formula1>
            <xm:f>'Lista di selezione'!$D$2:$D$33</xm:f>
          </x14:formula1>
          <xm:sqref>M301</xm:sqref>
        </x14:dataValidation>
        <x14:dataValidation type="list" allowBlank="1" showInputMessage="1" showErrorMessage="1">
          <x14:formula1>
            <xm:f>'Lista di selezione'!$D$2:$D$33</xm:f>
          </x14:formula1>
          <xm:sqref>M305</xm:sqref>
        </x14:dataValidation>
        <x14:dataValidation type="list" allowBlank="1" showInputMessage="1" showErrorMessage="1">
          <x14:formula1>
            <xm:f>'Lista di selezione'!$D$2:$D$33</xm:f>
          </x14:formula1>
          <xm:sqref>M309</xm:sqref>
        </x14:dataValidation>
        <x14:dataValidation type="list" allowBlank="1" showInputMessage="1" showErrorMessage="1">
          <x14:formula1>
            <xm:f>'Lista di selezione'!$D$2:$D$33</xm:f>
          </x14:formula1>
          <xm:sqref>M313</xm:sqref>
        </x14:dataValidation>
        <x14:dataValidation type="list" allowBlank="1" showInputMessage="1" showErrorMessage="1">
          <x14:formula1>
            <xm:f>'Lista di selezione'!$D$2:$D$33</xm:f>
          </x14:formula1>
          <xm:sqref>M317</xm:sqref>
        </x14:dataValidation>
        <x14:dataValidation type="list" allowBlank="1" showInputMessage="1" showErrorMessage="1">
          <x14:formula1>
            <xm:f>'Lista di selezione'!$D$2:$D$33</xm:f>
          </x14:formula1>
          <xm:sqref>M321</xm:sqref>
        </x14:dataValidation>
        <x14:dataValidation type="list" allowBlank="1" showInputMessage="1" showErrorMessage="1">
          <x14:formula1>
            <xm:f>'Lista di selezione'!$D$2:$D$33</xm:f>
          </x14:formula1>
          <xm:sqref>M325</xm:sqref>
        </x14:dataValidation>
        <x14:dataValidation type="list" allowBlank="1" showInputMessage="1" showErrorMessage="1">
          <x14:formula1>
            <xm:f>'Lista di selezione'!$D$2:$D$33</xm:f>
          </x14:formula1>
          <xm:sqref>M329</xm:sqref>
        </x14:dataValidation>
        <x14:dataValidation type="list" allowBlank="1" showInputMessage="1" showErrorMessage="1">
          <x14:formula1>
            <xm:f>'Lista di selezione'!$D$2:$D$33</xm:f>
          </x14:formula1>
          <xm:sqref>M333</xm:sqref>
        </x14:dataValidation>
        <x14:dataValidation type="list" allowBlank="1" showInputMessage="1" showErrorMessage="1">
          <x14:formula1>
            <xm:f>'Lista di selezione'!$D$2:$D$33</xm:f>
          </x14:formula1>
          <xm:sqref>M337</xm:sqref>
        </x14:dataValidation>
        <x14:dataValidation type="list" allowBlank="1" showInputMessage="1" showErrorMessage="1">
          <x14:formula1>
            <xm:f>'Lista di selezione'!$D$2:$D$33</xm:f>
          </x14:formula1>
          <xm:sqref>M341</xm:sqref>
        </x14:dataValidation>
        <x14:dataValidation type="list" allowBlank="1" showInputMessage="1" showErrorMessage="1">
          <x14:formula1>
            <xm:f>'Lista di selezione'!$D$2:$D$33</xm:f>
          </x14:formula1>
          <xm:sqref>M345</xm:sqref>
        </x14:dataValidation>
        <x14:dataValidation type="list" allowBlank="1" showInputMessage="1" showErrorMessage="1">
          <x14:formula1>
            <xm:f>'Lista di selezione'!$D$2:$D$33</xm:f>
          </x14:formula1>
          <xm:sqref>M349</xm:sqref>
        </x14:dataValidation>
        <x14:dataValidation type="list" allowBlank="1" showInputMessage="1" showErrorMessage="1">
          <x14:formula1>
            <xm:f>'Lista di selezione'!$D$2:$D$33</xm:f>
          </x14:formula1>
          <xm:sqref>M353</xm:sqref>
        </x14:dataValidation>
        <x14:dataValidation type="list" allowBlank="1" showInputMessage="1" showErrorMessage="1">
          <x14:formula1>
            <xm:f>'Lista di selezione'!$D$2:$D$33</xm:f>
          </x14:formula1>
          <xm:sqref>M357</xm:sqref>
        </x14:dataValidation>
        <x14:dataValidation type="list" allowBlank="1" showInputMessage="1" showErrorMessage="1">
          <x14:formula1>
            <xm:f>'Lista di selezione'!$D$2:$D$33</xm:f>
          </x14:formula1>
          <xm:sqref>M377</xm:sqref>
        </x14:dataValidation>
        <x14:dataValidation type="list" allowBlank="1" showInputMessage="1" showErrorMessage="1">
          <x14:formula1>
            <xm:f>'Lista di selezione'!$D$2:$D$33</xm:f>
          </x14:formula1>
          <xm:sqref>M381</xm:sqref>
        </x14:dataValidation>
        <x14:dataValidation type="list" allowBlank="1" showInputMessage="1" showErrorMessage="1">
          <x14:formula1>
            <xm:f>'Lista di selezione'!$D$2:$D$33</xm:f>
          </x14:formula1>
          <xm:sqref>M385</xm:sqref>
        </x14:dataValidation>
        <x14:dataValidation type="list" allowBlank="1" showInputMessage="1" showErrorMessage="1">
          <x14:formula1>
            <xm:f>'Lista di selezione'!$D$2:$D$33</xm:f>
          </x14:formula1>
          <xm:sqref>M389</xm:sqref>
        </x14:dataValidation>
        <x14:dataValidation type="list" allowBlank="1" showInputMessage="1" showErrorMessage="1">
          <x14:formula1>
            <xm:f>'Lista di selezione'!$D$2:$D$33</xm:f>
          </x14:formula1>
          <xm:sqref>M393</xm:sqref>
        </x14:dataValidation>
        <x14:dataValidation type="list" allowBlank="1" showInputMessage="1" showErrorMessage="1">
          <x14:formula1>
            <xm:f>'Lista di selezione'!$D$2:$D$33</xm:f>
          </x14:formula1>
          <xm:sqref>M397</xm:sqref>
        </x14:dataValidation>
        <x14:dataValidation type="list" allowBlank="1" showInputMessage="1" showErrorMessage="1">
          <x14:formula1>
            <xm:f>'Lista di selezione'!$D$2:$D$33</xm:f>
          </x14:formula1>
          <xm:sqref>M401</xm:sqref>
        </x14:dataValidation>
        <x14:dataValidation type="list" allowBlank="1" showInputMessage="1" showErrorMessage="1">
          <x14:formula1>
            <xm:f>'Lista di selezione'!$D$2:$D$33</xm:f>
          </x14:formula1>
          <xm:sqref>M405</xm:sqref>
        </x14:dataValidation>
        <x14:dataValidation type="list" allowBlank="1" showInputMessage="1" showErrorMessage="1">
          <x14:formula1>
            <xm:f>'Lista di selezione'!$D$2:$D$33</xm:f>
          </x14:formula1>
          <xm:sqref>M409</xm:sqref>
        </x14:dataValidation>
        <x14:dataValidation type="list" allowBlank="1" showInputMessage="1" showErrorMessage="1">
          <x14:formula1>
            <xm:f>'Lista di selezione'!$D$2:$D$33</xm:f>
          </x14:formula1>
          <xm:sqref>M425</xm:sqref>
        </x14:dataValidation>
        <x14:dataValidation type="list" allowBlank="1" showInputMessage="1" showErrorMessage="1">
          <x14:formula1>
            <xm:f>'Lista di selezione'!$D$2:$D$33</xm:f>
          </x14:formula1>
          <xm:sqref>M429</xm:sqref>
        </x14:dataValidation>
        <x14:dataValidation type="list" allowBlank="1" showInputMessage="1" showErrorMessage="1">
          <x14:formula1>
            <xm:f>'Lista di selezione'!$D$2:$D$33</xm:f>
          </x14:formula1>
          <xm:sqref>M433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243"/>
  <sheetViews>
    <sheetView workbookViewId="0">
      <selection activeCell="H20" sqref="H20"/>
    </sheetView>
  </sheetViews>
  <sheetFormatPr defaultColWidth="11.5703125" defaultRowHeight="12.75" x14ac:dyDescent="0.2"/>
  <cols>
    <col min="1" max="1" width="4.42578125" customWidth="1"/>
    <col min="2" max="2" width="19.7109375" style="77" customWidth="1"/>
    <col min="3" max="3" width="18.7109375" style="77" customWidth="1"/>
    <col min="4" max="4" width="20.7109375" style="77" customWidth="1"/>
    <col min="5" max="5" width="14.28515625" customWidth="1"/>
    <col min="6" max="6" width="10.7109375" customWidth="1"/>
  </cols>
  <sheetData>
    <row r="1" spans="1:6" ht="15" x14ac:dyDescent="0.25">
      <c r="A1" s="144" t="s">
        <v>108</v>
      </c>
      <c r="B1" s="76"/>
    </row>
    <row r="3" spans="1:6" s="80" customFormat="1" ht="15" customHeight="1" x14ac:dyDescent="0.2">
      <c r="A3" s="78"/>
      <c r="B3" s="78" t="s">
        <v>99</v>
      </c>
      <c r="C3" s="78" t="s">
        <v>100</v>
      </c>
      <c r="D3" s="78" t="s">
        <v>125</v>
      </c>
      <c r="E3" s="79" t="s">
        <v>103</v>
      </c>
      <c r="F3" s="79" t="s">
        <v>61</v>
      </c>
    </row>
    <row r="4" spans="1:6" s="80" customFormat="1" ht="15" customHeight="1" x14ac:dyDescent="0.2">
      <c r="A4" s="81">
        <v>1</v>
      </c>
      <c r="B4" s="82">
        <f>HLOOKUP(Partecipanti!$B$5,Partecipanti!$B$5:$G$245,$A4+1,FALSE)</f>
        <v>0</v>
      </c>
      <c r="C4" s="82">
        <f>HLOOKUP(Partecipanti!$C$5,Partecipanti!$B$5:$G$245,A4+1,FALSE)</f>
        <v>0</v>
      </c>
      <c r="D4" s="82">
        <f>HLOOKUP(Partecipanti!$F$5,Partecipanti!$B$5:$G$245,$A4+1,FALSE)</f>
        <v>0</v>
      </c>
      <c r="E4" s="143" t="str">
        <f>IF(Partecipanti!G6="","",HLOOKUP(Partecipanti!$G$5,Partecipanti!$B$5:$G$245,$A4+1,FALSE))</f>
        <v/>
      </c>
      <c r="F4" s="81"/>
    </row>
    <row r="5" spans="1:6" s="80" customFormat="1" ht="15" customHeight="1" x14ac:dyDescent="0.2">
      <c r="A5" s="81">
        <v>2</v>
      </c>
      <c r="B5" s="82">
        <f>HLOOKUP(Partecipanti!$B$5,Partecipanti!$B$5:$G$245,A5+1,FALSE)</f>
        <v>0</v>
      </c>
      <c r="C5" s="82">
        <f>HLOOKUP(Partecipanti!$C$5,Partecipanti!$B$5:$G$245,A5+1,FALSE)</f>
        <v>0</v>
      </c>
      <c r="D5" s="82">
        <f>HLOOKUP(Partecipanti!$F$5,Partecipanti!$B$5:$G$245,$A5+1,FALSE)</f>
        <v>0</v>
      </c>
      <c r="E5" s="143" t="str">
        <f>IF(Partecipanti!G7="","",HLOOKUP(Partecipanti!$G$5,Partecipanti!$B$5:$G$245,$A5+1,FALSE))</f>
        <v/>
      </c>
      <c r="F5" s="81"/>
    </row>
    <row r="6" spans="1:6" s="80" customFormat="1" ht="15" customHeight="1" x14ac:dyDescent="0.2">
      <c r="A6" s="81">
        <v>3</v>
      </c>
      <c r="B6" s="82">
        <f>HLOOKUP(Partecipanti!$B$5,Partecipanti!$B$5:$G$245,A6+1,FALSE)</f>
        <v>0</v>
      </c>
      <c r="C6" s="82">
        <f>HLOOKUP(Partecipanti!$C$5,Partecipanti!$B$5:$G$245,A6+1,FALSE)</f>
        <v>0</v>
      </c>
      <c r="D6" s="82">
        <f>HLOOKUP(Partecipanti!$F$5,Partecipanti!$B$5:$G$245,$A6+1,FALSE)</f>
        <v>0</v>
      </c>
      <c r="E6" s="143" t="str">
        <f>IF(Partecipanti!G8="","",HLOOKUP(Partecipanti!$G$5,Partecipanti!$B$5:$G$245,$A6+1,FALSE))</f>
        <v/>
      </c>
      <c r="F6" s="81"/>
    </row>
    <row r="7" spans="1:6" s="80" customFormat="1" ht="15" customHeight="1" x14ac:dyDescent="0.2">
      <c r="A7" s="81">
        <v>4</v>
      </c>
      <c r="B7" s="82">
        <f>HLOOKUP(Partecipanti!$B$5,Partecipanti!$B$5:$G$245,A7+1,FALSE)</f>
        <v>0</v>
      </c>
      <c r="C7" s="82">
        <f>HLOOKUP(Partecipanti!$C$5,Partecipanti!$B$5:$G$245,A7+1,FALSE)</f>
        <v>0</v>
      </c>
      <c r="D7" s="82">
        <f>HLOOKUP(Partecipanti!$F$5,Partecipanti!$B$5:$G$245,$A7+1,FALSE)</f>
        <v>0</v>
      </c>
      <c r="E7" s="143" t="str">
        <f>IF(Partecipanti!G9="","",HLOOKUP(Partecipanti!$G$5,Partecipanti!$B$5:$G$245,$A7+1,FALSE))</f>
        <v/>
      </c>
      <c r="F7" s="81"/>
    </row>
    <row r="8" spans="1:6" s="80" customFormat="1" ht="15" customHeight="1" x14ac:dyDescent="0.2">
      <c r="A8" s="81">
        <v>5</v>
      </c>
      <c r="B8" s="82">
        <f>HLOOKUP(Partecipanti!$B$5,Partecipanti!$B$5:$G$245,A8+1,FALSE)</f>
        <v>0</v>
      </c>
      <c r="C8" s="82">
        <f>HLOOKUP(Partecipanti!$C$5,Partecipanti!$B$5:$G$245,A8+1,FALSE)</f>
        <v>0</v>
      </c>
      <c r="D8" s="82">
        <f>HLOOKUP(Partecipanti!$F$5,Partecipanti!$B$5:$G$245,$A8+1,FALSE)</f>
        <v>0</v>
      </c>
      <c r="E8" s="143" t="str">
        <f>IF(Partecipanti!G10="","",HLOOKUP(Partecipanti!$G$5,Partecipanti!$B$5:$G$245,$A8+1,FALSE))</f>
        <v/>
      </c>
      <c r="F8" s="81"/>
    </row>
    <row r="9" spans="1:6" s="80" customFormat="1" ht="15" customHeight="1" x14ac:dyDescent="0.2">
      <c r="A9" s="81">
        <v>6</v>
      </c>
      <c r="B9" s="82">
        <f>HLOOKUP(Partecipanti!$B$5,Partecipanti!$B$5:$G$245,A9+1,FALSE)</f>
        <v>0</v>
      </c>
      <c r="C9" s="82">
        <f>HLOOKUP(Partecipanti!$C$5,Partecipanti!$B$5:$G$245,A9+1,FALSE)</f>
        <v>0</v>
      </c>
      <c r="D9" s="82">
        <f>HLOOKUP(Partecipanti!$F$5,Partecipanti!$B$5:$G$245,$A9+1,FALSE)</f>
        <v>0</v>
      </c>
      <c r="E9" s="143" t="str">
        <f>IF(Partecipanti!G11="","",HLOOKUP(Partecipanti!$G$5,Partecipanti!$B$5:$G$245,$A9+1,FALSE))</f>
        <v/>
      </c>
      <c r="F9" s="81"/>
    </row>
    <row r="10" spans="1:6" s="80" customFormat="1" ht="15" customHeight="1" x14ac:dyDescent="0.2">
      <c r="A10" s="81">
        <v>7</v>
      </c>
      <c r="B10" s="82">
        <f>HLOOKUP(Partecipanti!$B$5,Partecipanti!$B$5:$G$245,A10+1,FALSE)</f>
        <v>0</v>
      </c>
      <c r="C10" s="82">
        <f>HLOOKUP(Partecipanti!$C$5,Partecipanti!$B$5:$G$245,A10+1,FALSE)</f>
        <v>0</v>
      </c>
      <c r="D10" s="82">
        <f>HLOOKUP(Partecipanti!$F$5,Partecipanti!$B$5:$G$245,$A10+1,FALSE)</f>
        <v>0</v>
      </c>
      <c r="E10" s="143" t="str">
        <f>IF(Partecipanti!G12="","",HLOOKUP(Partecipanti!$G$5,Partecipanti!$B$5:$G$245,$A10+1,FALSE))</f>
        <v/>
      </c>
      <c r="F10" s="81"/>
    </row>
    <row r="11" spans="1:6" s="80" customFormat="1" ht="15" customHeight="1" x14ac:dyDescent="0.2">
      <c r="A11" s="81">
        <v>8</v>
      </c>
      <c r="B11" s="82">
        <f>HLOOKUP(Partecipanti!$B$5,Partecipanti!$B$5:$G$245,A11+1,FALSE)</f>
        <v>0</v>
      </c>
      <c r="C11" s="82">
        <f>HLOOKUP(Partecipanti!$C$5,Partecipanti!$B$5:$G$245,A11+1,FALSE)</f>
        <v>0</v>
      </c>
      <c r="D11" s="82">
        <f>HLOOKUP(Partecipanti!$F$5,Partecipanti!$B$5:$G$245,$A11+1,FALSE)</f>
        <v>0</v>
      </c>
      <c r="E11" s="143" t="str">
        <f>IF(Partecipanti!G13="","",HLOOKUP(Partecipanti!$G$5,Partecipanti!$B$5:$G$245,$A11+1,FALSE))</f>
        <v/>
      </c>
      <c r="F11" s="81"/>
    </row>
    <row r="12" spans="1:6" s="80" customFormat="1" ht="15" customHeight="1" x14ac:dyDescent="0.2">
      <c r="A12" s="81">
        <v>9</v>
      </c>
      <c r="B12" s="82">
        <f>HLOOKUP(Partecipanti!$B$5,Partecipanti!$B$5:$G$245,A12+1,FALSE)</f>
        <v>0</v>
      </c>
      <c r="C12" s="82">
        <f>HLOOKUP(Partecipanti!$C$5,Partecipanti!$B$5:$G$245,A12+1,FALSE)</f>
        <v>0</v>
      </c>
      <c r="D12" s="82">
        <f>HLOOKUP(Partecipanti!$F$5,Partecipanti!$B$5:$G$245,$A12+1,FALSE)</f>
        <v>0</v>
      </c>
      <c r="E12" s="143" t="str">
        <f>IF(Partecipanti!G14="","",HLOOKUP(Partecipanti!$G$5,Partecipanti!$B$5:$G$245,$A12+1,FALSE))</f>
        <v/>
      </c>
      <c r="F12" s="81"/>
    </row>
    <row r="13" spans="1:6" s="80" customFormat="1" ht="15" customHeight="1" x14ac:dyDescent="0.2">
      <c r="A13" s="81">
        <v>10</v>
      </c>
      <c r="B13" s="82">
        <f>HLOOKUP(Partecipanti!$B$5,Partecipanti!$B$5:$G$245,A13+1,FALSE)</f>
        <v>0</v>
      </c>
      <c r="C13" s="82">
        <f>HLOOKUP(Partecipanti!$C$5,Partecipanti!$B$5:$G$245,A13+1,FALSE)</f>
        <v>0</v>
      </c>
      <c r="D13" s="82">
        <f>HLOOKUP(Partecipanti!$F$5,Partecipanti!$B$5:$G$245,$A13+1,FALSE)</f>
        <v>0</v>
      </c>
      <c r="E13" s="143" t="str">
        <f>IF(Partecipanti!G15="","",HLOOKUP(Partecipanti!$G$5,Partecipanti!$B$5:$G$245,$A13+1,FALSE))</f>
        <v/>
      </c>
      <c r="F13" s="81"/>
    </row>
    <row r="14" spans="1:6" s="80" customFormat="1" ht="15" customHeight="1" x14ac:dyDescent="0.2">
      <c r="A14" s="81">
        <v>11</v>
      </c>
      <c r="B14" s="82">
        <f>HLOOKUP(Partecipanti!$B$5,Partecipanti!$B$5:$G$245,A14+1,FALSE)</f>
        <v>0</v>
      </c>
      <c r="C14" s="82">
        <f>HLOOKUP(Partecipanti!$C$5,Partecipanti!$B$5:$G$245,A14+1,FALSE)</f>
        <v>0</v>
      </c>
      <c r="D14" s="82">
        <f>HLOOKUP(Partecipanti!$F$5,Partecipanti!$B$5:$G$245,$A14+1,FALSE)</f>
        <v>0</v>
      </c>
      <c r="E14" s="143" t="str">
        <f>IF(Partecipanti!G16="","",HLOOKUP(Partecipanti!$G$5,Partecipanti!$B$5:$G$245,$A14+1,FALSE))</f>
        <v/>
      </c>
      <c r="F14" s="81"/>
    </row>
    <row r="15" spans="1:6" s="80" customFormat="1" ht="15" customHeight="1" x14ac:dyDescent="0.2">
      <c r="A15" s="81">
        <v>12</v>
      </c>
      <c r="B15" s="82">
        <f>HLOOKUP(Partecipanti!$B$5,Partecipanti!$B$5:$G$245,A15+1,FALSE)</f>
        <v>0</v>
      </c>
      <c r="C15" s="82">
        <f>HLOOKUP(Partecipanti!$C$5,Partecipanti!$B$5:$G$245,A15+1,FALSE)</f>
        <v>0</v>
      </c>
      <c r="D15" s="82">
        <f>HLOOKUP(Partecipanti!$F$5,Partecipanti!$B$5:$G$245,$A15+1,FALSE)</f>
        <v>0</v>
      </c>
      <c r="E15" s="143" t="str">
        <f>IF(Partecipanti!G17="","",HLOOKUP(Partecipanti!$G$5,Partecipanti!$B$5:$G$245,$A15+1,FALSE))</f>
        <v/>
      </c>
      <c r="F15" s="81"/>
    </row>
    <row r="16" spans="1:6" s="80" customFormat="1" ht="15" customHeight="1" x14ac:dyDescent="0.2">
      <c r="A16" s="81">
        <v>13</v>
      </c>
      <c r="B16" s="82">
        <f>HLOOKUP(Partecipanti!$B$5,Partecipanti!$B$5:$G$245,A16+1,FALSE)</f>
        <v>0</v>
      </c>
      <c r="C16" s="82">
        <f>HLOOKUP(Partecipanti!$C$5,Partecipanti!$B$5:$G$245,A16+1,FALSE)</f>
        <v>0</v>
      </c>
      <c r="D16" s="82">
        <f>HLOOKUP(Partecipanti!$F$5,Partecipanti!$B$5:$G$245,$A16+1,FALSE)</f>
        <v>0</v>
      </c>
      <c r="E16" s="143" t="str">
        <f>IF(Partecipanti!G18="","",HLOOKUP(Partecipanti!$G$5,Partecipanti!$B$5:$G$245,$A16+1,FALSE))</f>
        <v/>
      </c>
      <c r="F16" s="81"/>
    </row>
    <row r="17" spans="1:15" s="80" customFormat="1" ht="15" customHeight="1" x14ac:dyDescent="0.2">
      <c r="A17" s="81">
        <v>14</v>
      </c>
      <c r="B17" s="82">
        <f>HLOOKUP(Partecipanti!$B$5,Partecipanti!$B$5:$G$245,A17+1,FALSE)</f>
        <v>0</v>
      </c>
      <c r="C17" s="82">
        <f>HLOOKUP(Partecipanti!$C$5,Partecipanti!$B$5:$G$245,A17+1,FALSE)</f>
        <v>0</v>
      </c>
      <c r="D17" s="82">
        <f>HLOOKUP(Partecipanti!$F$5,Partecipanti!$B$5:$G$245,$A17+1,FALSE)</f>
        <v>0</v>
      </c>
      <c r="E17" s="143" t="str">
        <f>IF(Partecipanti!G19="","",HLOOKUP(Partecipanti!$G$5,Partecipanti!$B$5:$G$245,$A17+1,FALSE))</f>
        <v/>
      </c>
      <c r="F17" s="81"/>
    </row>
    <row r="18" spans="1:15" s="80" customFormat="1" ht="15" customHeight="1" x14ac:dyDescent="0.2">
      <c r="A18" s="81">
        <v>15</v>
      </c>
      <c r="B18" s="82">
        <f>HLOOKUP(Partecipanti!$B$5,Partecipanti!$B$5:$G$245,A18+1,FALSE)</f>
        <v>0</v>
      </c>
      <c r="C18" s="82">
        <f>HLOOKUP(Partecipanti!$C$5,Partecipanti!$B$5:$G$245,A18+1,FALSE)</f>
        <v>0</v>
      </c>
      <c r="D18" s="82">
        <f>HLOOKUP(Partecipanti!$F$5,Partecipanti!$B$5:$G$245,$A18+1,FALSE)</f>
        <v>0</v>
      </c>
      <c r="E18" s="143" t="str">
        <f>IF(Partecipanti!G20="","",HLOOKUP(Partecipanti!$G$5,Partecipanti!$B$5:$G$245,$A18+1,FALSE))</f>
        <v/>
      </c>
      <c r="F18" s="81"/>
    </row>
    <row r="19" spans="1:15" s="80" customFormat="1" ht="15" customHeight="1" x14ac:dyDescent="0.2">
      <c r="A19" s="81">
        <v>16</v>
      </c>
      <c r="B19" s="82">
        <f>HLOOKUP(Partecipanti!$B$5,Partecipanti!$B$5:$G$245,A19+1,FALSE)</f>
        <v>0</v>
      </c>
      <c r="C19" s="82">
        <f>HLOOKUP(Partecipanti!$C$5,Partecipanti!$B$5:$G$245,A19+1,FALSE)</f>
        <v>0</v>
      </c>
      <c r="D19" s="82">
        <f>HLOOKUP(Partecipanti!$F$5,Partecipanti!$B$5:$G$245,$A19+1,FALSE)</f>
        <v>0</v>
      </c>
      <c r="E19" s="143" t="str">
        <f>IF(Partecipanti!G21="","",HLOOKUP(Partecipanti!$G$5,Partecipanti!$B$5:$G$245,$A19+1,FALSE))</f>
        <v/>
      </c>
      <c r="F19" s="81"/>
      <c r="O19" s="80" t="s">
        <v>80</v>
      </c>
    </row>
    <row r="20" spans="1:15" s="80" customFormat="1" ht="15" customHeight="1" x14ac:dyDescent="0.2">
      <c r="A20" s="81">
        <v>17</v>
      </c>
      <c r="B20" s="82">
        <f>HLOOKUP(Partecipanti!$B$5,Partecipanti!$B$5:$G$245,A20+1,FALSE)</f>
        <v>0</v>
      </c>
      <c r="C20" s="82">
        <f>HLOOKUP(Partecipanti!$C$5,Partecipanti!$B$5:$G$245,A20+1,FALSE)</f>
        <v>0</v>
      </c>
      <c r="D20" s="82">
        <f>HLOOKUP(Partecipanti!$F$5,Partecipanti!$B$5:$G$245,$A20+1,FALSE)</f>
        <v>0</v>
      </c>
      <c r="E20" s="143" t="str">
        <f>IF(Partecipanti!G22="","",HLOOKUP(Partecipanti!$G$5,Partecipanti!$B$5:$G$245,$A20+1,FALSE))</f>
        <v/>
      </c>
      <c r="F20" s="81"/>
    </row>
    <row r="21" spans="1:15" s="80" customFormat="1" ht="15" customHeight="1" x14ac:dyDescent="0.2">
      <c r="A21" s="81">
        <v>18</v>
      </c>
      <c r="B21" s="82">
        <f>HLOOKUP(Partecipanti!$B$5,Partecipanti!$B$5:$G$245,A21+1,FALSE)</f>
        <v>0</v>
      </c>
      <c r="C21" s="82">
        <f>HLOOKUP(Partecipanti!$C$5,Partecipanti!$B$5:$G$245,A21+1,FALSE)</f>
        <v>0</v>
      </c>
      <c r="D21" s="82">
        <f>HLOOKUP(Partecipanti!$F$5,Partecipanti!$B$5:$G$245,$A21+1,FALSE)</f>
        <v>0</v>
      </c>
      <c r="E21" s="143" t="str">
        <f>IF(Partecipanti!G23="","",HLOOKUP(Partecipanti!$G$5,Partecipanti!$B$5:$G$245,$A21+1,FALSE))</f>
        <v/>
      </c>
      <c r="F21" s="81"/>
    </row>
    <row r="22" spans="1:15" s="80" customFormat="1" ht="15" customHeight="1" x14ac:dyDescent="0.2">
      <c r="A22" s="81">
        <v>19</v>
      </c>
      <c r="B22" s="82">
        <f>HLOOKUP(Partecipanti!$B$5,Partecipanti!$B$5:$G$245,A22+1,FALSE)</f>
        <v>0</v>
      </c>
      <c r="C22" s="82">
        <f>HLOOKUP(Partecipanti!$C$5,Partecipanti!$B$5:$G$245,A22+1,FALSE)</f>
        <v>0</v>
      </c>
      <c r="D22" s="82">
        <f>HLOOKUP(Partecipanti!$F$5,Partecipanti!$B$5:$G$245,$A22+1,FALSE)</f>
        <v>0</v>
      </c>
      <c r="E22" s="143" t="str">
        <f>IF(Partecipanti!G24="","",HLOOKUP(Partecipanti!$G$5,Partecipanti!$B$5:$G$245,$A22+1,FALSE))</f>
        <v/>
      </c>
      <c r="F22" s="81"/>
    </row>
    <row r="23" spans="1:15" s="80" customFormat="1" ht="15" customHeight="1" x14ac:dyDescent="0.2">
      <c r="A23" s="81">
        <v>20</v>
      </c>
      <c r="B23" s="82">
        <f>HLOOKUP(Partecipanti!$B$5,Partecipanti!$B$5:$G$245,A23+1,FALSE)</f>
        <v>0</v>
      </c>
      <c r="C23" s="82">
        <f>HLOOKUP(Partecipanti!$C$5,Partecipanti!$B$5:$G$245,A23+1,FALSE)</f>
        <v>0</v>
      </c>
      <c r="D23" s="82">
        <f>HLOOKUP(Partecipanti!$F$5,Partecipanti!$B$5:$G$245,$A23+1,FALSE)</f>
        <v>0</v>
      </c>
      <c r="E23" s="143" t="str">
        <f>IF(Partecipanti!G25="","",HLOOKUP(Partecipanti!$G$5,Partecipanti!$B$5:$G$245,$A23+1,FALSE))</f>
        <v/>
      </c>
      <c r="F23" s="81"/>
    </row>
    <row r="24" spans="1:15" s="80" customFormat="1" ht="15" customHeight="1" x14ac:dyDescent="0.2">
      <c r="A24" s="81">
        <v>21</v>
      </c>
      <c r="B24" s="82">
        <f>HLOOKUP(Partecipanti!$B$5,Partecipanti!$B$5:$G$245,A24+1,FALSE)</f>
        <v>0</v>
      </c>
      <c r="C24" s="82">
        <f>HLOOKUP(Partecipanti!$C$5,Partecipanti!$B$5:$G$245,A24+1,FALSE)</f>
        <v>0</v>
      </c>
      <c r="D24" s="82">
        <f>HLOOKUP(Partecipanti!$F$5,Partecipanti!$B$5:$G$245,$A24+1,FALSE)</f>
        <v>0</v>
      </c>
      <c r="E24" s="143" t="str">
        <f>IF(Partecipanti!G26="","",HLOOKUP(Partecipanti!$G$5,Partecipanti!$B$5:$G$245,$A24+1,FALSE))</f>
        <v/>
      </c>
      <c r="F24" s="81"/>
    </row>
    <row r="25" spans="1:15" s="80" customFormat="1" ht="15" customHeight="1" x14ac:dyDescent="0.2">
      <c r="A25" s="81">
        <v>22</v>
      </c>
      <c r="B25" s="82">
        <f>HLOOKUP(Partecipanti!$B$5,Partecipanti!$B$5:$G$245,A25+1,FALSE)</f>
        <v>0</v>
      </c>
      <c r="C25" s="82">
        <f>HLOOKUP(Partecipanti!$C$5,Partecipanti!$B$5:$G$245,A25+1,FALSE)</f>
        <v>0</v>
      </c>
      <c r="D25" s="82">
        <f>HLOOKUP(Partecipanti!$F$5,Partecipanti!$B$5:$G$245,$A25+1,FALSE)</f>
        <v>0</v>
      </c>
      <c r="E25" s="143" t="str">
        <f>IF(Partecipanti!G27="","",HLOOKUP(Partecipanti!$G$5,Partecipanti!$B$5:$G$245,$A25+1,FALSE))</f>
        <v/>
      </c>
      <c r="F25" s="81"/>
    </row>
    <row r="26" spans="1:15" s="80" customFormat="1" ht="15" customHeight="1" x14ac:dyDescent="0.2">
      <c r="A26" s="81">
        <v>23</v>
      </c>
      <c r="B26" s="82">
        <f>HLOOKUP(Partecipanti!$B$5,Partecipanti!$B$5:$G$245,A26+1,FALSE)</f>
        <v>0</v>
      </c>
      <c r="C26" s="82">
        <f>HLOOKUP(Partecipanti!$C$5,Partecipanti!$B$5:$G$245,A26+1,FALSE)</f>
        <v>0</v>
      </c>
      <c r="D26" s="82">
        <f>HLOOKUP(Partecipanti!$F$5,Partecipanti!$B$5:$G$245,$A26+1,FALSE)</f>
        <v>0</v>
      </c>
      <c r="E26" s="143" t="str">
        <f>IF(Partecipanti!G28="","",HLOOKUP(Partecipanti!$G$5,Partecipanti!$B$5:$G$245,$A26+1,FALSE))</f>
        <v/>
      </c>
      <c r="F26" s="81"/>
    </row>
    <row r="27" spans="1:15" s="80" customFormat="1" ht="15" customHeight="1" x14ac:dyDescent="0.2">
      <c r="A27" s="81">
        <v>24</v>
      </c>
      <c r="B27" s="82">
        <f>HLOOKUP(Partecipanti!$B$5,Partecipanti!$B$5:$G$245,A27+1,FALSE)</f>
        <v>0</v>
      </c>
      <c r="C27" s="82">
        <f>HLOOKUP(Partecipanti!$C$5,Partecipanti!$B$5:$G$245,A27+1,FALSE)</f>
        <v>0</v>
      </c>
      <c r="D27" s="82">
        <f>HLOOKUP(Partecipanti!$F$5,Partecipanti!$B$5:$G$245,$A27+1,FALSE)</f>
        <v>0</v>
      </c>
      <c r="E27" s="143" t="str">
        <f>IF(Partecipanti!G29="","",HLOOKUP(Partecipanti!$G$5,Partecipanti!$B$5:$G$245,$A27+1,FALSE))</f>
        <v/>
      </c>
      <c r="F27" s="81"/>
    </row>
    <row r="28" spans="1:15" s="80" customFormat="1" ht="15" customHeight="1" x14ac:dyDescent="0.2">
      <c r="A28" s="81">
        <v>25</v>
      </c>
      <c r="B28" s="82">
        <f>HLOOKUP(Partecipanti!$B$5,Partecipanti!$B$5:$G$245,A28+1,FALSE)</f>
        <v>0</v>
      </c>
      <c r="C28" s="82">
        <f>HLOOKUP(Partecipanti!$C$5,Partecipanti!$B$5:$G$245,A28+1,FALSE)</f>
        <v>0</v>
      </c>
      <c r="D28" s="82">
        <f>HLOOKUP(Partecipanti!$F$5,Partecipanti!$B$5:$G$245,$A28+1,FALSE)</f>
        <v>0</v>
      </c>
      <c r="E28" s="143" t="str">
        <f>IF(Partecipanti!G30="","",HLOOKUP(Partecipanti!$G$5,Partecipanti!$B$5:$G$245,$A28+1,FALSE))</f>
        <v/>
      </c>
      <c r="F28" s="81"/>
    </row>
    <row r="29" spans="1:15" s="80" customFormat="1" ht="15" customHeight="1" x14ac:dyDescent="0.2">
      <c r="A29" s="81">
        <v>26</v>
      </c>
      <c r="B29" s="82">
        <f>HLOOKUP(Partecipanti!$B$5,Partecipanti!$B$5:$G$245,A29+1,FALSE)</f>
        <v>0</v>
      </c>
      <c r="C29" s="82">
        <f>HLOOKUP(Partecipanti!$C$5,Partecipanti!$B$5:$G$245,A29+1,FALSE)</f>
        <v>0</v>
      </c>
      <c r="D29" s="82">
        <f>HLOOKUP(Partecipanti!$F$5,Partecipanti!$B$5:$G$245,$A29+1,FALSE)</f>
        <v>0</v>
      </c>
      <c r="E29" s="143" t="str">
        <f>IF(Partecipanti!G31="","",HLOOKUP(Partecipanti!$G$5,Partecipanti!$B$5:$G$245,$A29+1,FALSE))</f>
        <v/>
      </c>
      <c r="F29" s="81"/>
    </row>
    <row r="30" spans="1:15" s="80" customFormat="1" ht="15" customHeight="1" x14ac:dyDescent="0.2">
      <c r="A30" s="81">
        <v>27</v>
      </c>
      <c r="B30" s="82">
        <f>HLOOKUP(Partecipanti!$B$5,Partecipanti!$B$5:$G$245,A30+1,FALSE)</f>
        <v>0</v>
      </c>
      <c r="C30" s="82">
        <f>HLOOKUP(Partecipanti!$C$5,Partecipanti!$B$5:$G$245,A30+1,FALSE)</f>
        <v>0</v>
      </c>
      <c r="D30" s="82">
        <f>HLOOKUP(Partecipanti!$F$5,Partecipanti!$B$5:$G$245,$A30+1,FALSE)</f>
        <v>0</v>
      </c>
      <c r="E30" s="143" t="str">
        <f>IF(Partecipanti!G32="","",HLOOKUP(Partecipanti!$G$5,Partecipanti!$B$5:$G$245,$A30+1,FALSE))</f>
        <v/>
      </c>
      <c r="F30" s="81"/>
    </row>
    <row r="31" spans="1:15" s="80" customFormat="1" ht="15" customHeight="1" x14ac:dyDescent="0.2">
      <c r="A31" s="81">
        <v>28</v>
      </c>
      <c r="B31" s="82">
        <f>HLOOKUP(Partecipanti!$B$5,Partecipanti!$B$5:$G$245,A31+1,FALSE)</f>
        <v>0</v>
      </c>
      <c r="C31" s="82">
        <f>HLOOKUP(Partecipanti!$C$5,Partecipanti!$B$5:$G$245,A31+1,FALSE)</f>
        <v>0</v>
      </c>
      <c r="D31" s="82">
        <f>HLOOKUP(Partecipanti!$F$5,Partecipanti!$B$5:$G$245,$A31+1,FALSE)</f>
        <v>0</v>
      </c>
      <c r="E31" s="143" t="str">
        <f>IF(Partecipanti!G33="","",HLOOKUP(Partecipanti!$G$5,Partecipanti!$B$5:$G$245,$A31+1,FALSE))</f>
        <v/>
      </c>
      <c r="F31" s="81"/>
    </row>
    <row r="32" spans="1:15" s="80" customFormat="1" ht="15" customHeight="1" x14ac:dyDescent="0.2">
      <c r="A32" s="81">
        <v>29</v>
      </c>
      <c r="B32" s="82">
        <f>HLOOKUP(Partecipanti!$B$5,Partecipanti!$B$5:$G$245,A32+1,FALSE)</f>
        <v>0</v>
      </c>
      <c r="C32" s="82">
        <f>HLOOKUP(Partecipanti!$C$5,Partecipanti!$B$5:$G$245,A32+1,FALSE)</f>
        <v>0</v>
      </c>
      <c r="D32" s="82">
        <f>HLOOKUP(Partecipanti!$F$5,Partecipanti!$B$5:$G$245,$A32+1,FALSE)</f>
        <v>0</v>
      </c>
      <c r="E32" s="143" t="str">
        <f>IF(Partecipanti!G34="","",HLOOKUP(Partecipanti!$G$5,Partecipanti!$B$5:$G$245,$A32+1,FALSE))</f>
        <v/>
      </c>
      <c r="F32" s="81"/>
    </row>
    <row r="33" spans="1:6" s="80" customFormat="1" ht="15" customHeight="1" x14ac:dyDescent="0.2">
      <c r="A33" s="81">
        <v>30</v>
      </c>
      <c r="B33" s="82">
        <f>HLOOKUP(Partecipanti!$B$5,Partecipanti!$B$5:$G$245,A33+1,FALSE)</f>
        <v>0</v>
      </c>
      <c r="C33" s="82">
        <f>HLOOKUP(Partecipanti!$C$5,Partecipanti!$B$5:$G$245,A33+1,FALSE)</f>
        <v>0</v>
      </c>
      <c r="D33" s="82">
        <f>HLOOKUP(Partecipanti!$F$5,Partecipanti!$B$5:$G$245,$A33+1,FALSE)</f>
        <v>0</v>
      </c>
      <c r="E33" s="143" t="str">
        <f>IF(Partecipanti!G35="","",HLOOKUP(Partecipanti!$G$5,Partecipanti!$B$5:$G$245,$A33+1,FALSE))</f>
        <v/>
      </c>
      <c r="F33" s="81"/>
    </row>
    <row r="34" spans="1:6" s="80" customFormat="1" ht="15" customHeight="1" x14ac:dyDescent="0.2">
      <c r="A34" s="81">
        <v>31</v>
      </c>
      <c r="B34" s="82">
        <f>HLOOKUP(Partecipanti!$B$5,Partecipanti!$B$5:$G$245,A34+1,FALSE)</f>
        <v>0</v>
      </c>
      <c r="C34" s="82">
        <f>HLOOKUP(Partecipanti!$C$5,Partecipanti!$B$5:$G$245,A34+1,FALSE)</f>
        <v>0</v>
      </c>
      <c r="D34" s="82">
        <f>HLOOKUP(Partecipanti!$F$5,Partecipanti!$B$5:$G$245,$A34+1,FALSE)</f>
        <v>0</v>
      </c>
      <c r="E34" s="143" t="str">
        <f>IF(Partecipanti!G36="","",HLOOKUP(Partecipanti!$G$5,Partecipanti!$B$5:$G$245,$A34+1,FALSE))</f>
        <v/>
      </c>
      <c r="F34" s="81"/>
    </row>
    <row r="35" spans="1:6" s="80" customFormat="1" ht="15" customHeight="1" x14ac:dyDescent="0.2">
      <c r="A35" s="81">
        <v>32</v>
      </c>
      <c r="B35" s="82">
        <f>HLOOKUP(Partecipanti!$B$5,Partecipanti!$B$5:$G$245,A35+1,FALSE)</f>
        <v>0</v>
      </c>
      <c r="C35" s="82">
        <f>HLOOKUP(Partecipanti!$C$5,Partecipanti!$B$5:$G$245,A35+1,FALSE)</f>
        <v>0</v>
      </c>
      <c r="D35" s="82">
        <f>HLOOKUP(Partecipanti!$F$5,Partecipanti!$B$5:$G$245,$A35+1,FALSE)</f>
        <v>0</v>
      </c>
      <c r="E35" s="143" t="str">
        <f>IF(Partecipanti!G37="","",HLOOKUP(Partecipanti!$G$5,Partecipanti!$B$5:$G$245,$A35+1,FALSE))</f>
        <v/>
      </c>
      <c r="F35" s="81"/>
    </row>
    <row r="36" spans="1:6" s="80" customFormat="1" ht="15" customHeight="1" x14ac:dyDescent="0.2">
      <c r="A36" s="81">
        <v>33</v>
      </c>
      <c r="B36" s="82">
        <f>HLOOKUP(Partecipanti!$B$5,Partecipanti!$B$5:$G$245,A36+1,FALSE)</f>
        <v>0</v>
      </c>
      <c r="C36" s="82">
        <f>HLOOKUP(Partecipanti!$C$5,Partecipanti!$B$5:$G$245,A36+1,FALSE)</f>
        <v>0</v>
      </c>
      <c r="D36" s="82">
        <f>HLOOKUP(Partecipanti!$F$5,Partecipanti!$B$5:$G$245,$A36+1,FALSE)</f>
        <v>0</v>
      </c>
      <c r="E36" s="143" t="str">
        <f>IF(Partecipanti!G38="","",HLOOKUP(Partecipanti!$G$5,Partecipanti!$B$5:$G$245,$A36+1,FALSE))</f>
        <v/>
      </c>
      <c r="F36" s="81"/>
    </row>
    <row r="37" spans="1:6" s="80" customFormat="1" ht="15" customHeight="1" x14ac:dyDescent="0.2">
      <c r="A37" s="81">
        <v>34</v>
      </c>
      <c r="B37" s="82">
        <f>HLOOKUP(Partecipanti!$B$5,Partecipanti!$B$5:$G$245,A37+1,FALSE)</f>
        <v>0</v>
      </c>
      <c r="C37" s="82">
        <f>HLOOKUP(Partecipanti!$C$5,Partecipanti!$B$5:$G$245,A37+1,FALSE)</f>
        <v>0</v>
      </c>
      <c r="D37" s="82">
        <f>HLOOKUP(Partecipanti!$F$5,Partecipanti!$B$5:$G$245,$A37+1,FALSE)</f>
        <v>0</v>
      </c>
      <c r="E37" s="143" t="str">
        <f>IF(Partecipanti!G39="","",HLOOKUP(Partecipanti!$G$5,Partecipanti!$B$5:$G$245,$A37+1,FALSE))</f>
        <v/>
      </c>
      <c r="F37" s="81"/>
    </row>
    <row r="38" spans="1:6" s="80" customFormat="1" ht="15" customHeight="1" x14ac:dyDescent="0.2">
      <c r="A38" s="81">
        <v>35</v>
      </c>
      <c r="B38" s="82">
        <f>HLOOKUP(Partecipanti!$B$5,Partecipanti!$B$5:$G$245,A38+1,FALSE)</f>
        <v>0</v>
      </c>
      <c r="C38" s="82">
        <f>HLOOKUP(Partecipanti!$C$5,Partecipanti!$B$5:$G$245,A38+1,FALSE)</f>
        <v>0</v>
      </c>
      <c r="D38" s="82">
        <f>HLOOKUP(Partecipanti!$F$5,Partecipanti!$B$5:$G$245,$A38+1,FALSE)</f>
        <v>0</v>
      </c>
      <c r="E38" s="143" t="str">
        <f>IF(Partecipanti!G40="","",HLOOKUP(Partecipanti!$G$5,Partecipanti!$B$5:$G$245,$A38+1,FALSE))</f>
        <v/>
      </c>
      <c r="F38" s="81"/>
    </row>
    <row r="39" spans="1:6" s="80" customFormat="1" ht="15" customHeight="1" x14ac:dyDescent="0.2">
      <c r="A39" s="81">
        <v>36</v>
      </c>
      <c r="B39" s="82">
        <f>HLOOKUP(Partecipanti!$B$5,Partecipanti!$B$5:$G$245,A39+1,FALSE)</f>
        <v>0</v>
      </c>
      <c r="C39" s="82">
        <f>HLOOKUP(Partecipanti!$C$5,Partecipanti!$B$5:$G$245,A39+1,FALSE)</f>
        <v>0</v>
      </c>
      <c r="D39" s="82">
        <f>HLOOKUP(Partecipanti!$F$5,Partecipanti!$B$5:$G$245,$A39+1,FALSE)</f>
        <v>0</v>
      </c>
      <c r="E39" s="143" t="str">
        <f>IF(Partecipanti!G41="","",HLOOKUP(Partecipanti!$G$5,Partecipanti!$B$5:$G$245,$A39+1,FALSE))</f>
        <v/>
      </c>
      <c r="F39" s="81"/>
    </row>
    <row r="40" spans="1:6" s="80" customFormat="1" ht="15" customHeight="1" x14ac:dyDescent="0.2">
      <c r="A40" s="81">
        <v>37</v>
      </c>
      <c r="B40" s="82">
        <f>HLOOKUP(Partecipanti!$B$5,Partecipanti!$B$5:$G$245,A40+1,FALSE)</f>
        <v>0</v>
      </c>
      <c r="C40" s="82">
        <f>HLOOKUP(Partecipanti!$C$5,Partecipanti!$B$5:$G$245,A40+1,FALSE)</f>
        <v>0</v>
      </c>
      <c r="D40" s="82">
        <f>HLOOKUP(Partecipanti!$F$5,Partecipanti!$B$5:$G$245,$A40+1,FALSE)</f>
        <v>0</v>
      </c>
      <c r="E40" s="143" t="str">
        <f>IF(Partecipanti!G42="","",HLOOKUP(Partecipanti!$G$5,Partecipanti!$B$5:$G$245,$A40+1,FALSE))</f>
        <v/>
      </c>
      <c r="F40" s="81"/>
    </row>
    <row r="41" spans="1:6" s="80" customFormat="1" ht="15" customHeight="1" x14ac:dyDescent="0.2">
      <c r="A41" s="81">
        <v>38</v>
      </c>
      <c r="B41" s="82">
        <f>HLOOKUP(Partecipanti!$B$5,Partecipanti!$B$5:$G$245,A41+1,FALSE)</f>
        <v>0</v>
      </c>
      <c r="C41" s="82">
        <f>HLOOKUP(Partecipanti!$C$5,Partecipanti!$B$5:$G$245,A41+1,FALSE)</f>
        <v>0</v>
      </c>
      <c r="D41" s="82">
        <f>HLOOKUP(Partecipanti!$F$5,Partecipanti!$B$5:$G$245,$A41+1,FALSE)</f>
        <v>0</v>
      </c>
      <c r="E41" s="143" t="str">
        <f>IF(Partecipanti!G43="","",HLOOKUP(Partecipanti!$G$5,Partecipanti!$B$5:$G$245,$A41+1,FALSE))</f>
        <v/>
      </c>
      <c r="F41" s="81"/>
    </row>
    <row r="42" spans="1:6" s="80" customFormat="1" ht="15" customHeight="1" x14ac:dyDescent="0.2">
      <c r="A42" s="81">
        <v>39</v>
      </c>
      <c r="B42" s="82">
        <f>HLOOKUP(Partecipanti!$B$5,Partecipanti!$B$5:$G$245,A42+1,FALSE)</f>
        <v>0</v>
      </c>
      <c r="C42" s="82">
        <f>HLOOKUP(Partecipanti!$C$5,Partecipanti!$B$5:$G$245,A42+1,FALSE)</f>
        <v>0</v>
      </c>
      <c r="D42" s="82">
        <f>HLOOKUP(Partecipanti!$F$5,Partecipanti!$B$5:$G$245,$A42+1,FALSE)</f>
        <v>0</v>
      </c>
      <c r="E42" s="143" t="str">
        <f>IF(Partecipanti!G44="","",HLOOKUP(Partecipanti!$G$5,Partecipanti!$B$5:$G$245,$A42+1,FALSE))</f>
        <v/>
      </c>
      <c r="F42" s="81"/>
    </row>
    <row r="43" spans="1:6" s="80" customFormat="1" ht="15" customHeight="1" x14ac:dyDescent="0.2">
      <c r="A43" s="81">
        <v>40</v>
      </c>
      <c r="B43" s="82">
        <f>HLOOKUP(Partecipanti!$B$5,Partecipanti!$B$5:$G$245,A43+1,FALSE)</f>
        <v>0</v>
      </c>
      <c r="C43" s="82">
        <f>HLOOKUP(Partecipanti!$C$5,Partecipanti!$B$5:$G$245,A43+1,FALSE)</f>
        <v>0</v>
      </c>
      <c r="D43" s="82">
        <f>HLOOKUP(Partecipanti!$F$5,Partecipanti!$B$5:$G$245,$A43+1,FALSE)</f>
        <v>0</v>
      </c>
      <c r="E43" s="143" t="str">
        <f>IF(Partecipanti!G45="","",HLOOKUP(Partecipanti!$G$5,Partecipanti!$B$5:$G$245,$A43+1,FALSE))</f>
        <v/>
      </c>
      <c r="F43" s="81"/>
    </row>
    <row r="44" spans="1:6" s="80" customFormat="1" ht="15" customHeight="1" x14ac:dyDescent="0.2">
      <c r="A44" s="81">
        <v>41</v>
      </c>
      <c r="B44" s="82">
        <f>HLOOKUP(Partecipanti!$B$5,Partecipanti!$B$5:$G$245,A44+1,FALSE)</f>
        <v>0</v>
      </c>
      <c r="C44" s="82">
        <f>HLOOKUP(Partecipanti!$C$5,Partecipanti!$B$5:$G$245,A44+1,FALSE)</f>
        <v>0</v>
      </c>
      <c r="D44" s="82">
        <f>HLOOKUP(Partecipanti!$F$5,Partecipanti!$B$5:$G$245,$A44+1,FALSE)</f>
        <v>0</v>
      </c>
      <c r="E44" s="143" t="str">
        <f>IF(Partecipanti!G46="","",HLOOKUP(Partecipanti!$G$5,Partecipanti!$B$5:$G$245,$A44+1,FALSE))</f>
        <v/>
      </c>
      <c r="F44" s="81"/>
    </row>
    <row r="45" spans="1:6" s="80" customFormat="1" ht="15" customHeight="1" x14ac:dyDescent="0.2">
      <c r="A45" s="81">
        <v>42</v>
      </c>
      <c r="B45" s="82">
        <f>HLOOKUP(Partecipanti!$B$5,Partecipanti!$B$5:$G$245,A45+1,FALSE)</f>
        <v>0</v>
      </c>
      <c r="C45" s="82">
        <f>HLOOKUP(Partecipanti!$C$5,Partecipanti!$B$5:$G$245,A45+1,FALSE)</f>
        <v>0</v>
      </c>
      <c r="D45" s="82">
        <f>HLOOKUP(Partecipanti!$F$5,Partecipanti!$B$5:$G$245,$A45+1,FALSE)</f>
        <v>0</v>
      </c>
      <c r="E45" s="143" t="str">
        <f>IF(Partecipanti!G47="","",HLOOKUP(Partecipanti!$G$5,Partecipanti!$B$5:$G$245,$A45+1,FALSE))</f>
        <v/>
      </c>
      <c r="F45" s="81"/>
    </row>
    <row r="46" spans="1:6" s="80" customFormat="1" ht="15" customHeight="1" x14ac:dyDescent="0.2">
      <c r="A46" s="81">
        <v>43</v>
      </c>
      <c r="B46" s="82">
        <f>HLOOKUP(Partecipanti!$B$5,Partecipanti!$B$5:$G$245,A46+1,FALSE)</f>
        <v>0</v>
      </c>
      <c r="C46" s="82">
        <f>HLOOKUP(Partecipanti!$C$5,Partecipanti!$B$5:$G$245,A46+1,FALSE)</f>
        <v>0</v>
      </c>
      <c r="D46" s="82">
        <f>HLOOKUP(Partecipanti!$F$5,Partecipanti!$B$5:$G$245,$A46+1,FALSE)</f>
        <v>0</v>
      </c>
      <c r="E46" s="143" t="str">
        <f>IF(Partecipanti!G48="","",HLOOKUP(Partecipanti!$G$5,Partecipanti!$B$5:$G$245,$A46+1,FALSE))</f>
        <v/>
      </c>
      <c r="F46" s="81"/>
    </row>
    <row r="47" spans="1:6" s="80" customFormat="1" ht="15" customHeight="1" x14ac:dyDescent="0.2">
      <c r="A47" s="81">
        <v>44</v>
      </c>
      <c r="B47" s="82">
        <f>HLOOKUP(Partecipanti!$B$5,Partecipanti!$B$5:$G$245,A47+1,FALSE)</f>
        <v>0</v>
      </c>
      <c r="C47" s="82">
        <f>HLOOKUP(Partecipanti!$C$5,Partecipanti!$B$5:$G$245,A47+1,FALSE)</f>
        <v>0</v>
      </c>
      <c r="D47" s="82">
        <f>HLOOKUP(Partecipanti!$F$5,Partecipanti!$B$5:$G$245,$A47+1,FALSE)</f>
        <v>0</v>
      </c>
      <c r="E47" s="143" t="str">
        <f>IF(Partecipanti!G49="","",HLOOKUP(Partecipanti!$G$5,Partecipanti!$B$5:$G$245,$A47+1,FALSE))</f>
        <v/>
      </c>
      <c r="F47" s="81"/>
    </row>
    <row r="48" spans="1:6" s="80" customFormat="1" ht="15" customHeight="1" x14ac:dyDescent="0.2">
      <c r="A48" s="81">
        <v>45</v>
      </c>
      <c r="B48" s="82">
        <f>HLOOKUP(Partecipanti!$B$5,Partecipanti!$B$5:$G$245,A48+1,FALSE)</f>
        <v>0</v>
      </c>
      <c r="C48" s="82">
        <f>HLOOKUP(Partecipanti!$C$5,Partecipanti!$B$5:$G$245,A48+1,FALSE)</f>
        <v>0</v>
      </c>
      <c r="D48" s="82">
        <f>HLOOKUP(Partecipanti!$F$5,Partecipanti!$B$5:$G$245,$A48+1,FALSE)</f>
        <v>0</v>
      </c>
      <c r="E48" s="143" t="str">
        <f>IF(Partecipanti!G50="","",HLOOKUP(Partecipanti!$G$5,Partecipanti!$B$5:$G$245,$A48+1,FALSE))</f>
        <v/>
      </c>
      <c r="F48" s="81"/>
    </row>
    <row r="49" spans="1:6" s="80" customFormat="1" ht="15" customHeight="1" x14ac:dyDescent="0.2">
      <c r="A49" s="81">
        <v>46</v>
      </c>
      <c r="B49" s="82">
        <f>HLOOKUP(Partecipanti!$B$5,Partecipanti!$B$5:$G$245,A49+1,FALSE)</f>
        <v>0</v>
      </c>
      <c r="C49" s="82">
        <f>HLOOKUP(Partecipanti!$C$5,Partecipanti!$B$5:$G$245,A49+1,FALSE)</f>
        <v>0</v>
      </c>
      <c r="D49" s="82">
        <f>HLOOKUP(Partecipanti!$F$5,Partecipanti!$B$5:$G$245,$A49+1,FALSE)</f>
        <v>0</v>
      </c>
      <c r="E49" s="143" t="str">
        <f>IF(Partecipanti!G51="","",HLOOKUP(Partecipanti!$G$5,Partecipanti!$B$5:$G$245,$A49+1,FALSE))</f>
        <v/>
      </c>
      <c r="F49" s="81"/>
    </row>
    <row r="50" spans="1:6" s="80" customFormat="1" ht="15" customHeight="1" x14ac:dyDescent="0.2">
      <c r="A50" s="81">
        <v>47</v>
      </c>
      <c r="B50" s="82">
        <f>HLOOKUP(Partecipanti!$B$5,Partecipanti!$B$5:$G$245,A50+1,FALSE)</f>
        <v>0</v>
      </c>
      <c r="C50" s="82">
        <f>HLOOKUP(Partecipanti!$C$5,Partecipanti!$B$5:$G$245,A50+1,FALSE)</f>
        <v>0</v>
      </c>
      <c r="D50" s="82">
        <f>HLOOKUP(Partecipanti!$F$5,Partecipanti!$B$5:$G$245,$A50+1,FALSE)</f>
        <v>0</v>
      </c>
      <c r="E50" s="143" t="str">
        <f>IF(Partecipanti!G52="","",HLOOKUP(Partecipanti!$G$5,Partecipanti!$B$5:$G$245,$A50+1,FALSE))</f>
        <v/>
      </c>
      <c r="F50" s="81"/>
    </row>
    <row r="51" spans="1:6" s="80" customFormat="1" ht="15" customHeight="1" x14ac:dyDescent="0.2">
      <c r="A51" s="81">
        <v>48</v>
      </c>
      <c r="B51" s="82">
        <f>HLOOKUP(Partecipanti!$B$5,Partecipanti!$B$5:$G$245,A51+1,FALSE)</f>
        <v>0</v>
      </c>
      <c r="C51" s="82">
        <f>HLOOKUP(Partecipanti!$C$5,Partecipanti!$B$5:$G$245,A51+1,FALSE)</f>
        <v>0</v>
      </c>
      <c r="D51" s="82">
        <f>HLOOKUP(Partecipanti!$F$5,Partecipanti!$B$5:$G$245,$A51+1,FALSE)</f>
        <v>0</v>
      </c>
      <c r="E51" s="143" t="str">
        <f>IF(Partecipanti!G53="","",HLOOKUP(Partecipanti!$G$5,Partecipanti!$B$5:$G$245,$A51+1,FALSE))</f>
        <v/>
      </c>
      <c r="F51" s="81"/>
    </row>
    <row r="52" spans="1:6" s="80" customFormat="1" ht="15" customHeight="1" x14ac:dyDescent="0.2">
      <c r="A52" s="81">
        <v>49</v>
      </c>
      <c r="B52" s="82">
        <f>HLOOKUP(Partecipanti!$B$5,Partecipanti!$B$5:$G$245,A52+1,FALSE)</f>
        <v>0</v>
      </c>
      <c r="C52" s="82">
        <f>HLOOKUP(Partecipanti!$C$5,Partecipanti!$B$5:$G$245,A52+1,FALSE)</f>
        <v>0</v>
      </c>
      <c r="D52" s="82">
        <f>HLOOKUP(Partecipanti!$F$5,Partecipanti!$B$5:$G$245,$A52+1,FALSE)</f>
        <v>0</v>
      </c>
      <c r="E52" s="143" t="str">
        <f>IF(Partecipanti!G54="","",HLOOKUP(Partecipanti!$G$5,Partecipanti!$B$5:$G$245,$A52+1,FALSE))</f>
        <v/>
      </c>
      <c r="F52" s="81"/>
    </row>
    <row r="53" spans="1:6" s="80" customFormat="1" ht="15" customHeight="1" x14ac:dyDescent="0.2">
      <c r="A53" s="81">
        <v>50</v>
      </c>
      <c r="B53" s="82">
        <f>HLOOKUP(Partecipanti!$B$5,Partecipanti!$B$5:$G$245,A53+1,FALSE)</f>
        <v>0</v>
      </c>
      <c r="C53" s="82">
        <f>HLOOKUP(Partecipanti!$C$5,Partecipanti!$B$5:$G$245,A53+1,FALSE)</f>
        <v>0</v>
      </c>
      <c r="D53" s="82">
        <f>HLOOKUP(Partecipanti!$F$5,Partecipanti!$B$5:$G$245,$A53+1,FALSE)</f>
        <v>0</v>
      </c>
      <c r="E53" s="143" t="str">
        <f>IF(Partecipanti!G55="","",HLOOKUP(Partecipanti!$G$5,Partecipanti!$B$5:$G$245,$A53+1,FALSE))</f>
        <v/>
      </c>
      <c r="F53" s="81"/>
    </row>
    <row r="54" spans="1:6" s="80" customFormat="1" ht="15" customHeight="1" x14ac:dyDescent="0.2">
      <c r="A54" s="81">
        <v>51</v>
      </c>
      <c r="B54" s="82">
        <f>HLOOKUP(Partecipanti!$B$5,Partecipanti!$B$5:$G$245,A54+1,FALSE)</f>
        <v>0</v>
      </c>
      <c r="C54" s="82">
        <f>HLOOKUP(Partecipanti!$C$5,Partecipanti!$B$5:$G$245,A54+1,FALSE)</f>
        <v>0</v>
      </c>
      <c r="D54" s="82">
        <f>HLOOKUP(Partecipanti!$F$5,Partecipanti!$B$5:$G$245,$A54+1,FALSE)</f>
        <v>0</v>
      </c>
      <c r="E54" s="143" t="str">
        <f>IF(Partecipanti!G56="","",HLOOKUP(Partecipanti!$G$5,Partecipanti!$B$5:$G$245,$A54+1,FALSE))</f>
        <v/>
      </c>
      <c r="F54" s="81"/>
    </row>
    <row r="55" spans="1:6" s="80" customFormat="1" ht="15" customHeight="1" x14ac:dyDescent="0.2">
      <c r="A55" s="81">
        <v>52</v>
      </c>
      <c r="B55" s="82">
        <f>HLOOKUP(Partecipanti!$B$5,Partecipanti!$B$5:$G$245,A55+1,FALSE)</f>
        <v>0</v>
      </c>
      <c r="C55" s="82">
        <f>HLOOKUP(Partecipanti!$C$5,Partecipanti!$B$5:$G$245,A55+1,FALSE)</f>
        <v>0</v>
      </c>
      <c r="D55" s="82">
        <f>HLOOKUP(Partecipanti!$F$5,Partecipanti!$B$5:$G$245,$A55+1,FALSE)</f>
        <v>0</v>
      </c>
      <c r="E55" s="143" t="str">
        <f>IF(Partecipanti!G57="","",HLOOKUP(Partecipanti!$G$5,Partecipanti!$B$5:$G$245,$A55+1,FALSE))</f>
        <v/>
      </c>
      <c r="F55" s="81"/>
    </row>
    <row r="56" spans="1:6" s="80" customFormat="1" ht="15" customHeight="1" x14ac:dyDescent="0.2">
      <c r="A56" s="81">
        <v>53</v>
      </c>
      <c r="B56" s="82">
        <f>HLOOKUP(Partecipanti!$B$5,Partecipanti!$B$5:$G$245,A56+1,FALSE)</f>
        <v>0</v>
      </c>
      <c r="C56" s="82">
        <f>HLOOKUP(Partecipanti!$C$5,Partecipanti!$B$5:$G$245,A56+1,FALSE)</f>
        <v>0</v>
      </c>
      <c r="D56" s="82">
        <f>HLOOKUP(Partecipanti!$F$5,Partecipanti!$B$5:$G$245,$A56+1,FALSE)</f>
        <v>0</v>
      </c>
      <c r="E56" s="143" t="str">
        <f>IF(Partecipanti!G58="","",HLOOKUP(Partecipanti!$G$5,Partecipanti!$B$5:$G$245,$A56+1,FALSE))</f>
        <v/>
      </c>
      <c r="F56" s="81"/>
    </row>
    <row r="57" spans="1:6" s="80" customFormat="1" ht="15" customHeight="1" x14ac:dyDescent="0.2">
      <c r="A57" s="81">
        <v>54</v>
      </c>
      <c r="B57" s="82">
        <f>HLOOKUP(Partecipanti!$B$5,Partecipanti!$B$5:$G$245,A57+1,FALSE)</f>
        <v>0</v>
      </c>
      <c r="C57" s="82">
        <f>HLOOKUP(Partecipanti!$C$5,Partecipanti!$B$5:$G$245,A57+1,FALSE)</f>
        <v>0</v>
      </c>
      <c r="D57" s="82">
        <f>HLOOKUP(Partecipanti!$F$5,Partecipanti!$B$5:$G$245,$A57+1,FALSE)</f>
        <v>0</v>
      </c>
      <c r="E57" s="143" t="str">
        <f>IF(Partecipanti!G59="","",HLOOKUP(Partecipanti!$G$5,Partecipanti!$B$5:$G$245,$A57+1,FALSE))</f>
        <v/>
      </c>
      <c r="F57" s="81"/>
    </row>
    <row r="58" spans="1:6" s="80" customFormat="1" ht="15" customHeight="1" x14ac:dyDescent="0.2">
      <c r="A58" s="81">
        <v>55</v>
      </c>
      <c r="B58" s="82">
        <f>HLOOKUP(Partecipanti!$B$5,Partecipanti!$B$5:$G$245,A58+1,FALSE)</f>
        <v>0</v>
      </c>
      <c r="C58" s="82">
        <f>HLOOKUP(Partecipanti!$C$5,Partecipanti!$B$5:$G$245,A58+1,FALSE)</f>
        <v>0</v>
      </c>
      <c r="D58" s="82">
        <f>HLOOKUP(Partecipanti!$F$5,Partecipanti!$B$5:$G$245,$A58+1,FALSE)</f>
        <v>0</v>
      </c>
      <c r="E58" s="143" t="str">
        <f>IF(Partecipanti!G60="","",HLOOKUP(Partecipanti!$G$5,Partecipanti!$B$5:$G$245,$A58+1,FALSE))</f>
        <v/>
      </c>
      <c r="F58" s="81"/>
    </row>
    <row r="59" spans="1:6" s="80" customFormat="1" ht="15" customHeight="1" x14ac:dyDescent="0.2">
      <c r="A59" s="81">
        <v>56</v>
      </c>
      <c r="B59" s="82">
        <f>HLOOKUP(Partecipanti!$B$5,Partecipanti!$B$5:$G$245,A59+1,FALSE)</f>
        <v>0</v>
      </c>
      <c r="C59" s="82">
        <f>HLOOKUP(Partecipanti!$C$5,Partecipanti!$B$5:$G$245,A59+1,FALSE)</f>
        <v>0</v>
      </c>
      <c r="D59" s="82">
        <f>HLOOKUP(Partecipanti!$F$5,Partecipanti!$B$5:$G$245,$A59+1,FALSE)</f>
        <v>0</v>
      </c>
      <c r="E59" s="143" t="str">
        <f>IF(Partecipanti!G61="","",HLOOKUP(Partecipanti!$G$5,Partecipanti!$B$5:$G$245,$A59+1,FALSE))</f>
        <v/>
      </c>
      <c r="F59" s="81"/>
    </row>
    <row r="60" spans="1:6" s="80" customFormat="1" ht="15" customHeight="1" x14ac:dyDescent="0.2">
      <c r="A60" s="81">
        <v>57</v>
      </c>
      <c r="B60" s="82">
        <f>HLOOKUP(Partecipanti!$B$5,Partecipanti!$B$5:$G$245,A60+1,FALSE)</f>
        <v>0</v>
      </c>
      <c r="C60" s="82">
        <f>HLOOKUP(Partecipanti!$C$5,Partecipanti!$B$5:$G$245,A60+1,FALSE)</f>
        <v>0</v>
      </c>
      <c r="D60" s="82">
        <f>HLOOKUP(Partecipanti!$F$5,Partecipanti!$B$5:$G$245,$A60+1,FALSE)</f>
        <v>0</v>
      </c>
      <c r="E60" s="143" t="str">
        <f>IF(Partecipanti!G62="","",HLOOKUP(Partecipanti!$G$5,Partecipanti!$B$5:$G$245,$A60+1,FALSE))</f>
        <v/>
      </c>
      <c r="F60" s="81"/>
    </row>
    <row r="61" spans="1:6" s="80" customFormat="1" ht="15" customHeight="1" x14ac:dyDescent="0.2">
      <c r="A61" s="81">
        <v>58</v>
      </c>
      <c r="B61" s="82">
        <f>HLOOKUP(Partecipanti!$B$5,Partecipanti!$B$5:$G$245,A61+1,FALSE)</f>
        <v>0</v>
      </c>
      <c r="C61" s="82">
        <f>HLOOKUP(Partecipanti!$C$5,Partecipanti!$B$5:$G$245,A61+1,FALSE)</f>
        <v>0</v>
      </c>
      <c r="D61" s="82">
        <f>HLOOKUP(Partecipanti!$F$5,Partecipanti!$B$5:$G$245,$A61+1,FALSE)</f>
        <v>0</v>
      </c>
      <c r="E61" s="143" t="str">
        <f>IF(Partecipanti!G63="","",HLOOKUP(Partecipanti!$G$5,Partecipanti!$B$5:$G$245,$A61+1,FALSE))</f>
        <v/>
      </c>
      <c r="F61" s="81"/>
    </row>
    <row r="62" spans="1:6" s="80" customFormat="1" ht="15" customHeight="1" x14ac:dyDescent="0.2">
      <c r="A62" s="81">
        <v>59</v>
      </c>
      <c r="B62" s="82">
        <f>HLOOKUP(Partecipanti!$B$5,Partecipanti!$B$5:$G$245,A62+1,FALSE)</f>
        <v>0</v>
      </c>
      <c r="C62" s="82">
        <f>HLOOKUP(Partecipanti!$C$5,Partecipanti!$B$5:$G$245,A62+1,FALSE)</f>
        <v>0</v>
      </c>
      <c r="D62" s="82">
        <f>HLOOKUP(Partecipanti!$F$5,Partecipanti!$B$5:$G$245,$A62+1,FALSE)</f>
        <v>0</v>
      </c>
      <c r="E62" s="143" t="str">
        <f>IF(Partecipanti!G64="","",HLOOKUP(Partecipanti!$G$5,Partecipanti!$B$5:$G$245,$A62+1,FALSE))</f>
        <v/>
      </c>
      <c r="F62" s="81"/>
    </row>
    <row r="63" spans="1:6" s="80" customFormat="1" ht="15" customHeight="1" x14ac:dyDescent="0.2">
      <c r="A63" s="81">
        <v>60</v>
      </c>
      <c r="B63" s="82">
        <f>HLOOKUP(Partecipanti!$B$5,Partecipanti!$B$5:$G$245,A63+1,FALSE)</f>
        <v>0</v>
      </c>
      <c r="C63" s="82">
        <f>HLOOKUP(Partecipanti!$C$5,Partecipanti!$B$5:$G$245,A63+1,FALSE)</f>
        <v>0</v>
      </c>
      <c r="D63" s="82">
        <f>HLOOKUP(Partecipanti!$F$5,Partecipanti!$B$5:$G$245,$A63+1,FALSE)</f>
        <v>0</v>
      </c>
      <c r="E63" s="143" t="str">
        <f>IF(Partecipanti!G65="","",HLOOKUP(Partecipanti!$G$5,Partecipanti!$B$5:$G$245,$A63+1,FALSE))</f>
        <v/>
      </c>
      <c r="F63" s="81"/>
    </row>
    <row r="64" spans="1:6" s="80" customFormat="1" ht="15" customHeight="1" x14ac:dyDescent="0.2">
      <c r="A64" s="81">
        <v>61</v>
      </c>
      <c r="B64" s="82">
        <f>HLOOKUP(Partecipanti!$B$5,Partecipanti!$B$5:$G$245,A64+1,FALSE)</f>
        <v>0</v>
      </c>
      <c r="C64" s="82">
        <f>HLOOKUP(Partecipanti!$C$5,Partecipanti!$B$5:$G$245,A64+1,FALSE)</f>
        <v>0</v>
      </c>
      <c r="D64" s="82">
        <f>HLOOKUP(Partecipanti!$F$5,Partecipanti!$B$5:$G$245,$A64+1,FALSE)</f>
        <v>0</v>
      </c>
      <c r="E64" s="143" t="str">
        <f>IF(Partecipanti!G66="","",HLOOKUP(Partecipanti!$G$5,Partecipanti!$B$5:$G$245,$A64+1,FALSE))</f>
        <v/>
      </c>
      <c r="F64" s="81"/>
    </row>
    <row r="65" spans="1:6" s="80" customFormat="1" ht="15" customHeight="1" x14ac:dyDescent="0.2">
      <c r="A65" s="81">
        <v>62</v>
      </c>
      <c r="B65" s="82">
        <f>HLOOKUP(Partecipanti!$B$5,Partecipanti!$B$5:$G$245,A65+1,FALSE)</f>
        <v>0</v>
      </c>
      <c r="C65" s="82">
        <f>HLOOKUP(Partecipanti!$C$5,Partecipanti!$B$5:$G$245,A65+1,FALSE)</f>
        <v>0</v>
      </c>
      <c r="D65" s="82">
        <f>HLOOKUP(Partecipanti!$F$5,Partecipanti!$B$5:$G$245,$A65+1,FALSE)</f>
        <v>0</v>
      </c>
      <c r="E65" s="143" t="str">
        <f>IF(Partecipanti!G67="","",HLOOKUP(Partecipanti!$G$5,Partecipanti!$B$5:$G$245,$A65+1,FALSE))</f>
        <v/>
      </c>
      <c r="F65" s="81"/>
    </row>
    <row r="66" spans="1:6" s="80" customFormat="1" ht="15" customHeight="1" x14ac:dyDescent="0.2">
      <c r="A66" s="81">
        <v>63</v>
      </c>
      <c r="B66" s="82">
        <f>HLOOKUP(Partecipanti!$B$5,Partecipanti!$B$5:$G$245,A66+1,FALSE)</f>
        <v>0</v>
      </c>
      <c r="C66" s="82">
        <f>HLOOKUP(Partecipanti!$C$5,Partecipanti!$B$5:$G$245,A66+1,FALSE)</f>
        <v>0</v>
      </c>
      <c r="D66" s="82">
        <f>HLOOKUP(Partecipanti!$F$5,Partecipanti!$B$5:$G$245,$A66+1,FALSE)</f>
        <v>0</v>
      </c>
      <c r="E66" s="143" t="str">
        <f>IF(Partecipanti!G68="","",HLOOKUP(Partecipanti!$G$5,Partecipanti!$B$5:$G$245,$A66+1,FALSE))</f>
        <v/>
      </c>
      <c r="F66" s="81"/>
    </row>
    <row r="67" spans="1:6" s="80" customFormat="1" ht="15" customHeight="1" x14ac:dyDescent="0.2">
      <c r="A67" s="81">
        <v>64</v>
      </c>
      <c r="B67" s="82">
        <f>HLOOKUP(Partecipanti!$B$5,Partecipanti!$B$5:$G$245,A67+1,FALSE)</f>
        <v>0</v>
      </c>
      <c r="C67" s="82">
        <f>HLOOKUP(Partecipanti!$C$5,Partecipanti!$B$5:$G$245,A67+1,FALSE)</f>
        <v>0</v>
      </c>
      <c r="D67" s="82">
        <f>HLOOKUP(Partecipanti!$F$5,Partecipanti!$B$5:$G$245,$A67+1,FALSE)</f>
        <v>0</v>
      </c>
      <c r="E67" s="143" t="str">
        <f>IF(Partecipanti!G69="","",HLOOKUP(Partecipanti!$G$5,Partecipanti!$B$5:$G$245,$A67+1,FALSE))</f>
        <v/>
      </c>
      <c r="F67" s="81"/>
    </row>
    <row r="68" spans="1:6" s="80" customFormat="1" ht="15" customHeight="1" x14ac:dyDescent="0.2">
      <c r="A68" s="81">
        <v>65</v>
      </c>
      <c r="B68" s="82">
        <f>HLOOKUP(Partecipanti!$B$5,Partecipanti!$B$5:$G$245,A68+1,FALSE)</f>
        <v>0</v>
      </c>
      <c r="C68" s="82">
        <f>HLOOKUP(Partecipanti!$C$5,Partecipanti!$B$5:$G$245,A68+1,FALSE)</f>
        <v>0</v>
      </c>
      <c r="D68" s="82">
        <f>HLOOKUP(Partecipanti!$F$5,Partecipanti!$B$5:$G$245,$A68+1,FALSE)</f>
        <v>0</v>
      </c>
      <c r="E68" s="143" t="str">
        <f>IF(Partecipanti!G70="","",HLOOKUP(Partecipanti!$G$5,Partecipanti!$B$5:$G$245,$A68+1,FALSE))</f>
        <v/>
      </c>
      <c r="F68" s="81"/>
    </row>
    <row r="69" spans="1:6" s="80" customFormat="1" ht="15" customHeight="1" x14ac:dyDescent="0.2">
      <c r="A69" s="81">
        <v>66</v>
      </c>
      <c r="B69" s="82">
        <f>HLOOKUP(Partecipanti!$B$5,Partecipanti!$B$5:$G$245,A69+1,FALSE)</f>
        <v>0</v>
      </c>
      <c r="C69" s="82">
        <f>HLOOKUP(Partecipanti!$C$5,Partecipanti!$B$5:$G$245,A69+1,FALSE)</f>
        <v>0</v>
      </c>
      <c r="D69" s="82">
        <f>HLOOKUP(Partecipanti!$F$5,Partecipanti!$B$5:$G$245,$A69+1,FALSE)</f>
        <v>0</v>
      </c>
      <c r="E69" s="143" t="str">
        <f>IF(Partecipanti!G71="","",HLOOKUP(Partecipanti!$G$5,Partecipanti!$B$5:$G$245,$A69+1,FALSE))</f>
        <v/>
      </c>
      <c r="F69" s="81"/>
    </row>
    <row r="70" spans="1:6" s="80" customFormat="1" ht="15" customHeight="1" x14ac:dyDescent="0.2">
      <c r="A70" s="81">
        <v>67</v>
      </c>
      <c r="B70" s="82">
        <f>HLOOKUP(Partecipanti!$B$5,Partecipanti!$B$5:$G$245,A70+1,FALSE)</f>
        <v>0</v>
      </c>
      <c r="C70" s="82">
        <f>HLOOKUP(Partecipanti!$C$5,Partecipanti!$B$5:$G$245,A70+1,FALSE)</f>
        <v>0</v>
      </c>
      <c r="D70" s="82">
        <f>HLOOKUP(Partecipanti!$F$5,Partecipanti!$B$5:$G$245,$A70+1,FALSE)</f>
        <v>0</v>
      </c>
      <c r="E70" s="143" t="str">
        <f>IF(Partecipanti!G72="","",HLOOKUP(Partecipanti!$G$5,Partecipanti!$B$5:$G$245,$A70+1,FALSE))</f>
        <v/>
      </c>
      <c r="F70" s="81"/>
    </row>
    <row r="71" spans="1:6" s="80" customFormat="1" ht="15" customHeight="1" x14ac:dyDescent="0.2">
      <c r="A71" s="81">
        <v>68</v>
      </c>
      <c r="B71" s="82">
        <f>HLOOKUP(Partecipanti!$B$5,Partecipanti!$B$5:$G$245,A71+1,FALSE)</f>
        <v>0</v>
      </c>
      <c r="C71" s="82">
        <f>HLOOKUP(Partecipanti!$C$5,Partecipanti!$B$5:$G$245,A71+1,FALSE)</f>
        <v>0</v>
      </c>
      <c r="D71" s="82">
        <f>HLOOKUP(Partecipanti!$F$5,Partecipanti!$B$5:$G$245,$A71+1,FALSE)</f>
        <v>0</v>
      </c>
      <c r="E71" s="143" t="str">
        <f>IF(Partecipanti!G73="","",HLOOKUP(Partecipanti!$G$5,Partecipanti!$B$5:$G$245,$A71+1,FALSE))</f>
        <v/>
      </c>
      <c r="F71" s="81"/>
    </row>
    <row r="72" spans="1:6" s="80" customFormat="1" ht="15" customHeight="1" x14ac:dyDescent="0.2">
      <c r="A72" s="81">
        <v>69</v>
      </c>
      <c r="B72" s="82">
        <f>HLOOKUP(Partecipanti!$B$5,Partecipanti!$B$5:$G$245,A72+1,FALSE)</f>
        <v>0</v>
      </c>
      <c r="C72" s="82">
        <f>HLOOKUP(Partecipanti!$C$5,Partecipanti!$B$5:$G$245,A72+1,FALSE)</f>
        <v>0</v>
      </c>
      <c r="D72" s="82">
        <f>HLOOKUP(Partecipanti!$F$5,Partecipanti!$B$5:$G$245,$A72+1,FALSE)</f>
        <v>0</v>
      </c>
      <c r="E72" s="143" t="str">
        <f>IF(Partecipanti!G74="","",HLOOKUP(Partecipanti!$G$5,Partecipanti!$B$5:$G$245,$A72+1,FALSE))</f>
        <v/>
      </c>
      <c r="F72" s="81"/>
    </row>
    <row r="73" spans="1:6" s="80" customFormat="1" ht="15" customHeight="1" x14ac:dyDescent="0.2">
      <c r="A73" s="81">
        <v>70</v>
      </c>
      <c r="B73" s="82">
        <f>HLOOKUP(Partecipanti!$B$5,Partecipanti!$B$5:$G$245,A73+1,FALSE)</f>
        <v>0</v>
      </c>
      <c r="C73" s="82">
        <f>HLOOKUP(Partecipanti!$C$5,Partecipanti!$B$5:$G$245,A73+1,FALSE)</f>
        <v>0</v>
      </c>
      <c r="D73" s="82">
        <f>HLOOKUP(Partecipanti!$F$5,Partecipanti!$B$5:$G$245,$A73+1,FALSE)</f>
        <v>0</v>
      </c>
      <c r="E73" s="143" t="str">
        <f>IF(Partecipanti!G75="","",HLOOKUP(Partecipanti!$G$5,Partecipanti!$B$5:$G$245,$A73+1,FALSE))</f>
        <v/>
      </c>
      <c r="F73" s="81"/>
    </row>
    <row r="74" spans="1:6" s="80" customFormat="1" ht="15" customHeight="1" x14ac:dyDescent="0.2">
      <c r="A74" s="81">
        <v>71</v>
      </c>
      <c r="B74" s="82">
        <f>HLOOKUP(Partecipanti!$B$5,Partecipanti!$B$5:$G$245,A74+1,FALSE)</f>
        <v>0</v>
      </c>
      <c r="C74" s="82">
        <f>HLOOKUP(Partecipanti!$C$5,Partecipanti!$B$5:$G$245,A74+1,FALSE)</f>
        <v>0</v>
      </c>
      <c r="D74" s="82">
        <f>HLOOKUP(Partecipanti!$F$5,Partecipanti!$B$5:$G$245,$A74+1,FALSE)</f>
        <v>0</v>
      </c>
      <c r="E74" s="143" t="str">
        <f>IF(Partecipanti!G76="","",HLOOKUP(Partecipanti!$G$5,Partecipanti!$B$5:$G$245,$A74+1,FALSE))</f>
        <v/>
      </c>
      <c r="F74" s="81"/>
    </row>
    <row r="75" spans="1:6" s="80" customFormat="1" ht="15" customHeight="1" x14ac:dyDescent="0.2">
      <c r="A75" s="81">
        <v>72</v>
      </c>
      <c r="B75" s="82">
        <f>HLOOKUP(Partecipanti!$B$5,Partecipanti!$B$5:$G$245,A75+1,FALSE)</f>
        <v>0</v>
      </c>
      <c r="C75" s="82">
        <f>HLOOKUP(Partecipanti!$C$5,Partecipanti!$B$5:$G$245,A75+1,FALSE)</f>
        <v>0</v>
      </c>
      <c r="D75" s="82">
        <f>HLOOKUP(Partecipanti!$F$5,Partecipanti!$B$5:$G$245,$A75+1,FALSE)</f>
        <v>0</v>
      </c>
      <c r="E75" s="143" t="str">
        <f>IF(Partecipanti!G77="","",HLOOKUP(Partecipanti!$G$5,Partecipanti!$B$5:$G$245,$A75+1,FALSE))</f>
        <v/>
      </c>
      <c r="F75" s="81"/>
    </row>
    <row r="76" spans="1:6" s="80" customFormat="1" ht="15" customHeight="1" x14ac:dyDescent="0.2">
      <c r="A76" s="81">
        <v>73</v>
      </c>
      <c r="B76" s="82">
        <f>HLOOKUP(Partecipanti!$B$5,Partecipanti!$B$5:$G$245,A76+1,FALSE)</f>
        <v>0</v>
      </c>
      <c r="C76" s="82">
        <f>HLOOKUP(Partecipanti!$C$5,Partecipanti!$B$5:$G$245,A76+1,FALSE)</f>
        <v>0</v>
      </c>
      <c r="D76" s="82">
        <f>HLOOKUP(Partecipanti!$F$5,Partecipanti!$B$5:$G$245,$A76+1,FALSE)</f>
        <v>0</v>
      </c>
      <c r="E76" s="143" t="str">
        <f>IF(Partecipanti!G78="","",HLOOKUP(Partecipanti!$G$5,Partecipanti!$B$5:$G$245,$A76+1,FALSE))</f>
        <v/>
      </c>
      <c r="F76" s="81"/>
    </row>
    <row r="77" spans="1:6" s="80" customFormat="1" ht="15" customHeight="1" x14ac:dyDescent="0.2">
      <c r="A77" s="81">
        <v>74</v>
      </c>
      <c r="B77" s="82">
        <f>HLOOKUP(Partecipanti!$B$5,Partecipanti!$B$5:$G$245,A77+1,FALSE)</f>
        <v>0</v>
      </c>
      <c r="C77" s="82">
        <f>HLOOKUP(Partecipanti!$C$5,Partecipanti!$B$5:$G$245,A77+1,FALSE)</f>
        <v>0</v>
      </c>
      <c r="D77" s="82">
        <f>HLOOKUP(Partecipanti!$F$5,Partecipanti!$B$5:$G$245,$A77+1,FALSE)</f>
        <v>0</v>
      </c>
      <c r="E77" s="143" t="str">
        <f>IF(Partecipanti!G79="","",HLOOKUP(Partecipanti!$G$5,Partecipanti!$B$5:$G$245,$A77+1,FALSE))</f>
        <v/>
      </c>
      <c r="F77" s="81"/>
    </row>
    <row r="78" spans="1:6" s="80" customFormat="1" ht="15" customHeight="1" x14ac:dyDescent="0.2">
      <c r="A78" s="81">
        <v>75</v>
      </c>
      <c r="B78" s="82">
        <f>HLOOKUP(Partecipanti!$B$5,Partecipanti!$B$5:$G$245,A78+1,FALSE)</f>
        <v>0</v>
      </c>
      <c r="C78" s="82">
        <f>HLOOKUP(Partecipanti!$C$5,Partecipanti!$B$5:$G$245,A78+1,FALSE)</f>
        <v>0</v>
      </c>
      <c r="D78" s="82">
        <f>HLOOKUP(Partecipanti!$F$5,Partecipanti!$B$5:$G$245,$A78+1,FALSE)</f>
        <v>0</v>
      </c>
      <c r="E78" s="143" t="str">
        <f>IF(Partecipanti!G80="","",HLOOKUP(Partecipanti!$G$5,Partecipanti!$B$5:$G$245,$A78+1,FALSE))</f>
        <v/>
      </c>
      <c r="F78" s="81"/>
    </row>
    <row r="79" spans="1:6" s="80" customFormat="1" ht="15" customHeight="1" x14ac:dyDescent="0.2">
      <c r="A79" s="81">
        <v>76</v>
      </c>
      <c r="B79" s="82">
        <f>HLOOKUP(Partecipanti!$B$5,Partecipanti!$B$5:$G$245,A79+1,FALSE)</f>
        <v>0</v>
      </c>
      <c r="C79" s="82">
        <f>HLOOKUP(Partecipanti!$C$5,Partecipanti!$B$5:$G$245,A79+1,FALSE)</f>
        <v>0</v>
      </c>
      <c r="D79" s="82">
        <f>HLOOKUP(Partecipanti!$F$5,Partecipanti!$B$5:$G$245,$A79+1,FALSE)</f>
        <v>0</v>
      </c>
      <c r="E79" s="143" t="str">
        <f>IF(Partecipanti!G81="","",HLOOKUP(Partecipanti!$G$5,Partecipanti!$B$5:$G$245,$A79+1,FALSE))</f>
        <v/>
      </c>
      <c r="F79" s="81"/>
    </row>
    <row r="80" spans="1:6" s="80" customFormat="1" ht="15" customHeight="1" x14ac:dyDescent="0.2">
      <c r="A80" s="81">
        <v>77</v>
      </c>
      <c r="B80" s="82">
        <f>HLOOKUP(Partecipanti!$B$5,Partecipanti!$B$5:$G$245,A80+1,FALSE)</f>
        <v>0</v>
      </c>
      <c r="C80" s="82">
        <f>HLOOKUP(Partecipanti!$C$5,Partecipanti!$B$5:$G$245,A80+1,FALSE)</f>
        <v>0</v>
      </c>
      <c r="D80" s="82">
        <f>HLOOKUP(Partecipanti!$F$5,Partecipanti!$B$5:$G$245,$A80+1,FALSE)</f>
        <v>0</v>
      </c>
      <c r="E80" s="143" t="str">
        <f>IF(Partecipanti!G82="","",HLOOKUP(Partecipanti!$G$5,Partecipanti!$B$5:$G$245,$A80+1,FALSE))</f>
        <v/>
      </c>
      <c r="F80" s="81"/>
    </row>
    <row r="81" spans="1:6" s="80" customFormat="1" ht="15" customHeight="1" x14ac:dyDescent="0.2">
      <c r="A81" s="81">
        <v>78</v>
      </c>
      <c r="B81" s="82">
        <f>HLOOKUP(Partecipanti!$B$5,Partecipanti!$B$5:$G$245,A81+1,FALSE)</f>
        <v>0</v>
      </c>
      <c r="C81" s="82">
        <f>HLOOKUP(Partecipanti!$C$5,Partecipanti!$B$5:$G$245,A81+1,FALSE)</f>
        <v>0</v>
      </c>
      <c r="D81" s="82">
        <f>HLOOKUP(Partecipanti!$F$5,Partecipanti!$B$5:$G$245,$A81+1,FALSE)</f>
        <v>0</v>
      </c>
      <c r="E81" s="143" t="str">
        <f>IF(Partecipanti!G83="","",HLOOKUP(Partecipanti!$G$5,Partecipanti!$B$5:$G$245,$A81+1,FALSE))</f>
        <v/>
      </c>
      <c r="F81" s="81"/>
    </row>
    <row r="82" spans="1:6" s="80" customFormat="1" ht="15" customHeight="1" x14ac:dyDescent="0.2">
      <c r="A82" s="81">
        <v>79</v>
      </c>
      <c r="B82" s="82">
        <f>HLOOKUP(Partecipanti!$B$5,Partecipanti!$B$5:$G$245,A82+1,FALSE)</f>
        <v>0</v>
      </c>
      <c r="C82" s="82">
        <f>HLOOKUP(Partecipanti!$C$5,Partecipanti!$B$5:$G$245,A82+1,FALSE)</f>
        <v>0</v>
      </c>
      <c r="D82" s="82">
        <f>HLOOKUP(Partecipanti!$F$5,Partecipanti!$B$5:$G$245,$A82+1,FALSE)</f>
        <v>0</v>
      </c>
      <c r="E82" s="143" t="str">
        <f>IF(Partecipanti!G84="","",HLOOKUP(Partecipanti!$G$5,Partecipanti!$B$5:$G$245,$A82+1,FALSE))</f>
        <v/>
      </c>
      <c r="F82" s="81"/>
    </row>
    <row r="83" spans="1:6" s="80" customFormat="1" ht="15" customHeight="1" x14ac:dyDescent="0.2">
      <c r="A83" s="81">
        <v>80</v>
      </c>
      <c r="B83" s="82">
        <f>HLOOKUP(Partecipanti!$B$5,Partecipanti!$B$5:$G$245,A83+1,FALSE)</f>
        <v>0</v>
      </c>
      <c r="C83" s="82">
        <f>HLOOKUP(Partecipanti!$C$5,Partecipanti!$B$5:$G$245,A83+1,FALSE)</f>
        <v>0</v>
      </c>
      <c r="D83" s="82">
        <f>HLOOKUP(Partecipanti!$F$5,Partecipanti!$B$5:$G$245,$A83+1,FALSE)</f>
        <v>0</v>
      </c>
      <c r="E83" s="143" t="str">
        <f>IF(Partecipanti!G85="","",HLOOKUP(Partecipanti!$G$5,Partecipanti!$B$5:$G$245,$A83+1,FALSE))</f>
        <v/>
      </c>
      <c r="F83" s="81"/>
    </row>
    <row r="84" spans="1:6" s="80" customFormat="1" ht="15" customHeight="1" x14ac:dyDescent="0.2">
      <c r="A84" s="81">
        <v>81</v>
      </c>
      <c r="B84" s="82">
        <f>HLOOKUP(Partecipanti!$B$5,Partecipanti!$B$5:$G$245,A84+1,FALSE)</f>
        <v>0</v>
      </c>
      <c r="C84" s="82">
        <f>HLOOKUP(Partecipanti!$C$5,Partecipanti!$B$5:$G$245,A84+1,FALSE)</f>
        <v>0</v>
      </c>
      <c r="D84" s="82">
        <f>HLOOKUP(Partecipanti!$F$5,Partecipanti!$B$5:$G$245,$A84+1,FALSE)</f>
        <v>0</v>
      </c>
      <c r="E84" s="143" t="str">
        <f>IF(Partecipanti!G86="","",HLOOKUP(Partecipanti!$G$5,Partecipanti!$B$5:$G$245,$A84+1,FALSE))</f>
        <v/>
      </c>
      <c r="F84" s="81"/>
    </row>
    <row r="85" spans="1:6" s="80" customFormat="1" ht="15" customHeight="1" x14ac:dyDescent="0.2">
      <c r="A85" s="81">
        <v>82</v>
      </c>
      <c r="B85" s="82">
        <f>HLOOKUP(Partecipanti!$B$5,Partecipanti!$B$5:$G$245,A85+1,FALSE)</f>
        <v>0</v>
      </c>
      <c r="C85" s="82">
        <f>HLOOKUP(Partecipanti!$C$5,Partecipanti!$B$5:$G$245,A85+1,FALSE)</f>
        <v>0</v>
      </c>
      <c r="D85" s="82">
        <f>HLOOKUP(Partecipanti!$F$5,Partecipanti!$B$5:$G$245,$A85+1,FALSE)</f>
        <v>0</v>
      </c>
      <c r="E85" s="143" t="str">
        <f>IF(Partecipanti!G87="","",HLOOKUP(Partecipanti!$G$5,Partecipanti!$B$5:$G$245,$A85+1,FALSE))</f>
        <v/>
      </c>
      <c r="F85" s="81"/>
    </row>
    <row r="86" spans="1:6" s="80" customFormat="1" ht="15" customHeight="1" x14ac:dyDescent="0.2">
      <c r="A86" s="81">
        <v>83</v>
      </c>
      <c r="B86" s="82">
        <f>HLOOKUP(Partecipanti!$B$5,Partecipanti!$B$5:$G$245,A86+1,FALSE)</f>
        <v>0</v>
      </c>
      <c r="C86" s="82">
        <f>HLOOKUP(Partecipanti!$C$5,Partecipanti!$B$5:$G$245,A86+1,FALSE)</f>
        <v>0</v>
      </c>
      <c r="D86" s="82">
        <f>HLOOKUP(Partecipanti!$F$5,Partecipanti!$B$5:$G$245,$A86+1,FALSE)</f>
        <v>0</v>
      </c>
      <c r="E86" s="143" t="str">
        <f>IF(Partecipanti!G88="","",HLOOKUP(Partecipanti!$G$5,Partecipanti!$B$5:$G$245,$A86+1,FALSE))</f>
        <v/>
      </c>
      <c r="F86" s="81"/>
    </row>
    <row r="87" spans="1:6" s="80" customFormat="1" ht="15" customHeight="1" x14ac:dyDescent="0.2">
      <c r="A87" s="81">
        <v>84</v>
      </c>
      <c r="B87" s="82">
        <f>HLOOKUP(Partecipanti!$B$5,Partecipanti!$B$5:$G$245,A87+1,FALSE)</f>
        <v>0</v>
      </c>
      <c r="C87" s="82">
        <f>HLOOKUP(Partecipanti!$C$5,Partecipanti!$B$5:$G$245,A87+1,FALSE)</f>
        <v>0</v>
      </c>
      <c r="D87" s="82">
        <f>HLOOKUP(Partecipanti!$F$5,Partecipanti!$B$5:$G$245,$A87+1,FALSE)</f>
        <v>0</v>
      </c>
      <c r="E87" s="143" t="str">
        <f>IF(Partecipanti!G89="","",HLOOKUP(Partecipanti!$G$5,Partecipanti!$B$5:$G$245,$A87+1,FALSE))</f>
        <v/>
      </c>
      <c r="F87" s="81"/>
    </row>
    <row r="88" spans="1:6" s="80" customFormat="1" ht="15" customHeight="1" x14ac:dyDescent="0.2">
      <c r="A88" s="81">
        <v>85</v>
      </c>
      <c r="B88" s="82">
        <f>HLOOKUP(Partecipanti!$B$5,Partecipanti!$B$5:$G$245,A88+1,FALSE)</f>
        <v>0</v>
      </c>
      <c r="C88" s="82">
        <f>HLOOKUP(Partecipanti!$C$5,Partecipanti!$B$5:$G$245,A88+1,FALSE)</f>
        <v>0</v>
      </c>
      <c r="D88" s="82">
        <f>HLOOKUP(Partecipanti!$F$5,Partecipanti!$B$5:$G$245,$A88+1,FALSE)</f>
        <v>0</v>
      </c>
      <c r="E88" s="143" t="str">
        <f>IF(Partecipanti!G90="","",HLOOKUP(Partecipanti!$G$5,Partecipanti!$B$5:$G$245,$A88+1,FALSE))</f>
        <v/>
      </c>
      <c r="F88" s="81"/>
    </row>
    <row r="89" spans="1:6" s="80" customFormat="1" ht="15" customHeight="1" x14ac:dyDescent="0.2">
      <c r="A89" s="81">
        <v>86</v>
      </c>
      <c r="B89" s="82">
        <f>HLOOKUP(Partecipanti!$B$5,Partecipanti!$B$5:$G$245,A89+1,FALSE)</f>
        <v>0</v>
      </c>
      <c r="C89" s="82">
        <f>HLOOKUP(Partecipanti!$C$5,Partecipanti!$B$5:$G$245,A89+1,FALSE)</f>
        <v>0</v>
      </c>
      <c r="D89" s="82">
        <f>HLOOKUP(Partecipanti!$F$5,Partecipanti!$B$5:$G$245,$A89+1,FALSE)</f>
        <v>0</v>
      </c>
      <c r="E89" s="143" t="str">
        <f>IF(Partecipanti!G91="","",HLOOKUP(Partecipanti!$G$5,Partecipanti!$B$5:$G$245,$A89+1,FALSE))</f>
        <v/>
      </c>
      <c r="F89" s="81"/>
    </row>
    <row r="90" spans="1:6" s="80" customFormat="1" ht="15" customHeight="1" x14ac:dyDescent="0.2">
      <c r="A90" s="81">
        <v>87</v>
      </c>
      <c r="B90" s="82">
        <f>HLOOKUP(Partecipanti!$B$5,Partecipanti!$B$5:$G$245,A90+1,FALSE)</f>
        <v>0</v>
      </c>
      <c r="C90" s="82">
        <f>HLOOKUP(Partecipanti!$C$5,Partecipanti!$B$5:$G$245,A90+1,FALSE)</f>
        <v>0</v>
      </c>
      <c r="D90" s="82">
        <f>HLOOKUP(Partecipanti!$F$5,Partecipanti!$B$5:$G$245,$A90+1,FALSE)</f>
        <v>0</v>
      </c>
      <c r="E90" s="143" t="str">
        <f>IF(Partecipanti!G92="","",HLOOKUP(Partecipanti!$G$5,Partecipanti!$B$5:$G$245,$A90+1,FALSE))</f>
        <v/>
      </c>
      <c r="F90" s="81"/>
    </row>
    <row r="91" spans="1:6" s="80" customFormat="1" ht="15" customHeight="1" x14ac:dyDescent="0.2">
      <c r="A91" s="81">
        <v>88</v>
      </c>
      <c r="B91" s="82">
        <f>HLOOKUP(Partecipanti!$B$5,Partecipanti!$B$5:$G$245,A91+1,FALSE)</f>
        <v>0</v>
      </c>
      <c r="C91" s="82">
        <f>HLOOKUP(Partecipanti!$C$5,Partecipanti!$B$5:$G$245,A91+1,FALSE)</f>
        <v>0</v>
      </c>
      <c r="D91" s="82">
        <f>HLOOKUP(Partecipanti!$F$5,Partecipanti!$B$5:$G$245,$A91+1,FALSE)</f>
        <v>0</v>
      </c>
      <c r="E91" s="143" t="str">
        <f>IF(Partecipanti!G93="","",HLOOKUP(Partecipanti!$G$5,Partecipanti!$B$5:$G$245,$A91+1,FALSE))</f>
        <v/>
      </c>
      <c r="F91" s="81"/>
    </row>
    <row r="92" spans="1:6" s="80" customFormat="1" ht="15" customHeight="1" x14ac:dyDescent="0.2">
      <c r="A92" s="81">
        <v>89</v>
      </c>
      <c r="B92" s="82">
        <f>HLOOKUP(Partecipanti!$B$5,Partecipanti!$B$5:$G$245,A92+1,FALSE)</f>
        <v>0</v>
      </c>
      <c r="C92" s="82">
        <f>HLOOKUP(Partecipanti!$C$5,Partecipanti!$B$5:$G$245,A92+1,FALSE)</f>
        <v>0</v>
      </c>
      <c r="D92" s="82">
        <f>HLOOKUP(Partecipanti!$F$5,Partecipanti!$B$5:$G$245,$A92+1,FALSE)</f>
        <v>0</v>
      </c>
      <c r="E92" s="143" t="str">
        <f>IF(Partecipanti!G94="","",HLOOKUP(Partecipanti!$G$5,Partecipanti!$B$5:$G$245,$A92+1,FALSE))</f>
        <v/>
      </c>
      <c r="F92" s="81"/>
    </row>
    <row r="93" spans="1:6" s="80" customFormat="1" ht="15" customHeight="1" x14ac:dyDescent="0.2">
      <c r="A93" s="81">
        <v>90</v>
      </c>
      <c r="B93" s="82">
        <f>HLOOKUP(Partecipanti!$B$5,Partecipanti!$B$5:$G$245,A93+1,FALSE)</f>
        <v>0</v>
      </c>
      <c r="C93" s="82">
        <f>HLOOKUP(Partecipanti!$C$5,Partecipanti!$B$5:$G$245,A93+1,FALSE)</f>
        <v>0</v>
      </c>
      <c r="D93" s="82">
        <f>HLOOKUP(Partecipanti!$F$5,Partecipanti!$B$5:$G$245,$A93+1,FALSE)</f>
        <v>0</v>
      </c>
      <c r="E93" s="143" t="str">
        <f>IF(Partecipanti!G95="","",HLOOKUP(Partecipanti!$G$5,Partecipanti!$B$5:$G$245,$A93+1,FALSE))</f>
        <v/>
      </c>
      <c r="F93" s="81"/>
    </row>
    <row r="94" spans="1:6" s="80" customFormat="1" ht="15" customHeight="1" x14ac:dyDescent="0.2">
      <c r="A94" s="81">
        <v>91</v>
      </c>
      <c r="B94" s="82">
        <f>HLOOKUP(Partecipanti!$B$5,Partecipanti!$B$5:$G$245,A94+1,FALSE)</f>
        <v>0</v>
      </c>
      <c r="C94" s="82">
        <f>HLOOKUP(Partecipanti!$C$5,Partecipanti!$B$5:$G$245,A94+1,FALSE)</f>
        <v>0</v>
      </c>
      <c r="D94" s="82">
        <f>HLOOKUP(Partecipanti!$F$5,Partecipanti!$B$5:$G$245,$A94+1,FALSE)</f>
        <v>0</v>
      </c>
      <c r="E94" s="143" t="str">
        <f>IF(Partecipanti!G96="","",HLOOKUP(Partecipanti!$G$5,Partecipanti!$B$5:$G$245,$A94+1,FALSE))</f>
        <v/>
      </c>
      <c r="F94" s="81"/>
    </row>
    <row r="95" spans="1:6" s="80" customFormat="1" ht="15" customHeight="1" x14ac:dyDescent="0.2">
      <c r="A95" s="81">
        <v>92</v>
      </c>
      <c r="B95" s="82">
        <f>HLOOKUP(Partecipanti!$B$5,Partecipanti!$B$5:$G$245,A95+1,FALSE)</f>
        <v>0</v>
      </c>
      <c r="C95" s="82">
        <f>HLOOKUP(Partecipanti!$C$5,Partecipanti!$B$5:$G$245,A95+1,FALSE)</f>
        <v>0</v>
      </c>
      <c r="D95" s="82">
        <f>HLOOKUP(Partecipanti!$F$5,Partecipanti!$B$5:$G$245,$A95+1,FALSE)</f>
        <v>0</v>
      </c>
      <c r="E95" s="143" t="str">
        <f>IF(Partecipanti!G97="","",HLOOKUP(Partecipanti!$G$5,Partecipanti!$B$5:$G$245,$A95+1,FALSE))</f>
        <v/>
      </c>
      <c r="F95" s="81"/>
    </row>
    <row r="96" spans="1:6" s="80" customFormat="1" ht="15" customHeight="1" x14ac:dyDescent="0.2">
      <c r="A96" s="81">
        <v>93</v>
      </c>
      <c r="B96" s="82">
        <f>HLOOKUP(Partecipanti!$B$5,Partecipanti!$B$5:$G$245,A96+1,FALSE)</f>
        <v>0</v>
      </c>
      <c r="C96" s="82">
        <f>HLOOKUP(Partecipanti!$C$5,Partecipanti!$B$5:$G$245,A96+1,FALSE)</f>
        <v>0</v>
      </c>
      <c r="D96" s="82">
        <f>HLOOKUP(Partecipanti!$F$5,Partecipanti!$B$5:$G$245,$A96+1,FALSE)</f>
        <v>0</v>
      </c>
      <c r="E96" s="143" t="str">
        <f>IF(Partecipanti!G98="","",HLOOKUP(Partecipanti!$G$5,Partecipanti!$B$5:$G$245,$A96+1,FALSE))</f>
        <v/>
      </c>
      <c r="F96" s="81"/>
    </row>
    <row r="97" spans="1:6" s="80" customFormat="1" ht="15" customHeight="1" x14ac:dyDescent="0.2">
      <c r="A97" s="81">
        <v>94</v>
      </c>
      <c r="B97" s="82">
        <f>HLOOKUP(Partecipanti!$B$5,Partecipanti!$B$5:$G$245,A97+1,FALSE)</f>
        <v>0</v>
      </c>
      <c r="C97" s="82">
        <f>HLOOKUP(Partecipanti!$C$5,Partecipanti!$B$5:$G$245,A97+1,FALSE)</f>
        <v>0</v>
      </c>
      <c r="D97" s="82">
        <f>HLOOKUP(Partecipanti!$F$5,Partecipanti!$B$5:$G$245,$A97+1,FALSE)</f>
        <v>0</v>
      </c>
      <c r="E97" s="143" t="str">
        <f>IF(Partecipanti!G99="","",HLOOKUP(Partecipanti!$G$5,Partecipanti!$B$5:$G$245,$A97+1,FALSE))</f>
        <v/>
      </c>
      <c r="F97" s="81"/>
    </row>
    <row r="98" spans="1:6" s="80" customFormat="1" ht="15" customHeight="1" x14ac:dyDescent="0.2">
      <c r="A98" s="81">
        <v>95</v>
      </c>
      <c r="B98" s="82">
        <f>HLOOKUP(Partecipanti!$B$5,Partecipanti!$B$5:$G$245,A98+1,FALSE)</f>
        <v>0</v>
      </c>
      <c r="C98" s="82">
        <f>HLOOKUP(Partecipanti!$C$5,Partecipanti!$B$5:$G$245,A98+1,FALSE)</f>
        <v>0</v>
      </c>
      <c r="D98" s="82">
        <f>HLOOKUP(Partecipanti!$F$5,Partecipanti!$B$5:$G$245,$A98+1,FALSE)</f>
        <v>0</v>
      </c>
      <c r="E98" s="143" t="str">
        <f>IF(Partecipanti!G100="","",HLOOKUP(Partecipanti!$G$5,Partecipanti!$B$5:$G$245,$A98+1,FALSE))</f>
        <v/>
      </c>
      <c r="F98" s="81"/>
    </row>
    <row r="99" spans="1:6" s="80" customFormat="1" ht="15" customHeight="1" x14ac:dyDescent="0.2">
      <c r="A99" s="81">
        <v>96</v>
      </c>
      <c r="B99" s="82">
        <f>HLOOKUP(Partecipanti!$B$5,Partecipanti!$B$5:$G$245,A99+1,FALSE)</f>
        <v>0</v>
      </c>
      <c r="C99" s="82">
        <f>HLOOKUP(Partecipanti!$C$5,Partecipanti!$B$5:$G$245,A99+1,FALSE)</f>
        <v>0</v>
      </c>
      <c r="D99" s="82">
        <f>HLOOKUP(Partecipanti!$F$5,Partecipanti!$B$5:$G$245,$A99+1,FALSE)</f>
        <v>0</v>
      </c>
      <c r="E99" s="143" t="str">
        <f>IF(Partecipanti!G101="","",HLOOKUP(Partecipanti!$G$5,Partecipanti!$B$5:$G$245,$A99+1,FALSE))</f>
        <v/>
      </c>
      <c r="F99" s="81"/>
    </row>
    <row r="100" spans="1:6" s="80" customFormat="1" ht="15" customHeight="1" x14ac:dyDescent="0.2">
      <c r="A100" s="81">
        <v>97</v>
      </c>
      <c r="B100" s="82">
        <f>HLOOKUP(Partecipanti!$B$5,Partecipanti!$B$5:$G$245,A100+1,FALSE)</f>
        <v>0</v>
      </c>
      <c r="C100" s="82">
        <f>HLOOKUP(Partecipanti!$C$5,Partecipanti!$B$5:$G$245,A100+1,FALSE)</f>
        <v>0</v>
      </c>
      <c r="D100" s="82">
        <f>HLOOKUP(Partecipanti!$F$5,Partecipanti!$B$5:$G$245,$A100+1,FALSE)</f>
        <v>0</v>
      </c>
      <c r="E100" s="143" t="str">
        <f>IF(Partecipanti!G102="","",HLOOKUP(Partecipanti!$G$5,Partecipanti!$B$5:$G$245,$A100+1,FALSE))</f>
        <v/>
      </c>
      <c r="F100" s="81"/>
    </row>
    <row r="101" spans="1:6" s="80" customFormat="1" ht="15" customHeight="1" x14ac:dyDescent="0.2">
      <c r="A101" s="81">
        <v>98</v>
      </c>
      <c r="B101" s="82">
        <f>HLOOKUP(Partecipanti!$B$5,Partecipanti!$B$5:$G$245,A101+1,FALSE)</f>
        <v>0</v>
      </c>
      <c r="C101" s="82">
        <f>HLOOKUP(Partecipanti!$C$5,Partecipanti!$B$5:$G$245,A101+1,FALSE)</f>
        <v>0</v>
      </c>
      <c r="D101" s="82">
        <f>HLOOKUP(Partecipanti!$F$5,Partecipanti!$B$5:$G$245,$A101+1,FALSE)</f>
        <v>0</v>
      </c>
      <c r="E101" s="143" t="str">
        <f>IF(Partecipanti!G103="","",HLOOKUP(Partecipanti!$G$5,Partecipanti!$B$5:$G$245,$A101+1,FALSE))</f>
        <v/>
      </c>
      <c r="F101" s="81"/>
    </row>
    <row r="102" spans="1:6" s="80" customFormat="1" ht="15" customHeight="1" x14ac:dyDescent="0.2">
      <c r="A102" s="81">
        <v>99</v>
      </c>
      <c r="B102" s="82">
        <f>HLOOKUP(Partecipanti!$B$5,Partecipanti!$B$5:$G$245,A102+1,FALSE)</f>
        <v>0</v>
      </c>
      <c r="C102" s="82">
        <f>HLOOKUP(Partecipanti!$C$5,Partecipanti!$B$5:$G$245,A102+1,FALSE)</f>
        <v>0</v>
      </c>
      <c r="D102" s="82">
        <f>HLOOKUP(Partecipanti!$F$5,Partecipanti!$B$5:$G$245,$A102+1,FALSE)</f>
        <v>0</v>
      </c>
      <c r="E102" s="143" t="str">
        <f>IF(Partecipanti!G104="","",HLOOKUP(Partecipanti!$G$5,Partecipanti!$B$5:$G$245,$A102+1,FALSE))</f>
        <v/>
      </c>
      <c r="F102" s="81"/>
    </row>
    <row r="103" spans="1:6" s="80" customFormat="1" ht="15" customHeight="1" x14ac:dyDescent="0.2">
      <c r="A103" s="81">
        <v>100</v>
      </c>
      <c r="B103" s="82">
        <f>HLOOKUP(Partecipanti!$B$5,Partecipanti!$B$5:$G$245,A103+1,FALSE)</f>
        <v>0</v>
      </c>
      <c r="C103" s="82">
        <f>HLOOKUP(Partecipanti!$C$5,Partecipanti!$B$5:$G$245,A103+1,FALSE)</f>
        <v>0</v>
      </c>
      <c r="D103" s="82">
        <f>HLOOKUP(Partecipanti!$F$5,Partecipanti!$B$5:$G$245,$A103+1,FALSE)</f>
        <v>0</v>
      </c>
      <c r="E103" s="143" t="str">
        <f>IF(Partecipanti!G105="","",HLOOKUP(Partecipanti!$G$5,Partecipanti!$B$5:$G$245,$A103+1,FALSE))</f>
        <v/>
      </c>
      <c r="F103" s="81"/>
    </row>
    <row r="104" spans="1:6" s="80" customFormat="1" ht="15" customHeight="1" x14ac:dyDescent="0.2">
      <c r="A104" s="81">
        <v>101</v>
      </c>
      <c r="B104" s="82">
        <f>HLOOKUP(Partecipanti!$B$5,Partecipanti!$B$5:$G$245,A104+1,FALSE)</f>
        <v>0</v>
      </c>
      <c r="C104" s="82">
        <f>HLOOKUP(Partecipanti!$C$5,Partecipanti!$B$5:$G$245,A104+1,FALSE)</f>
        <v>0</v>
      </c>
      <c r="D104" s="82">
        <f>HLOOKUP(Partecipanti!$F$5,Partecipanti!$B$5:$G$245,$A104+1,FALSE)</f>
        <v>0</v>
      </c>
      <c r="E104" s="143" t="str">
        <f>IF(Partecipanti!G106="","",HLOOKUP(Partecipanti!$G$5,Partecipanti!$B$5:$G$245,$A104+1,FALSE))</f>
        <v/>
      </c>
      <c r="F104" s="81"/>
    </row>
    <row r="105" spans="1:6" s="80" customFormat="1" ht="15" customHeight="1" x14ac:dyDescent="0.2">
      <c r="A105" s="81">
        <v>102</v>
      </c>
      <c r="B105" s="82">
        <f>HLOOKUP(Partecipanti!$B$5,Partecipanti!$B$5:$G$245,A105+1,FALSE)</f>
        <v>0</v>
      </c>
      <c r="C105" s="82">
        <f>HLOOKUP(Partecipanti!$C$5,Partecipanti!$B$5:$G$245,A105+1,FALSE)</f>
        <v>0</v>
      </c>
      <c r="D105" s="82">
        <f>HLOOKUP(Partecipanti!$F$5,Partecipanti!$B$5:$G$245,$A105+1,FALSE)</f>
        <v>0</v>
      </c>
      <c r="E105" s="143" t="str">
        <f>IF(Partecipanti!G107="","",HLOOKUP(Partecipanti!$G$5,Partecipanti!$B$5:$G$245,$A105+1,FALSE))</f>
        <v/>
      </c>
      <c r="F105" s="81"/>
    </row>
    <row r="106" spans="1:6" s="80" customFormat="1" ht="15" customHeight="1" x14ac:dyDescent="0.2">
      <c r="A106" s="81">
        <v>103</v>
      </c>
      <c r="B106" s="82">
        <f>HLOOKUP(Partecipanti!$B$5,Partecipanti!$B$5:$G$245,A106+1,FALSE)</f>
        <v>0</v>
      </c>
      <c r="C106" s="82">
        <f>HLOOKUP(Partecipanti!$C$5,Partecipanti!$B$5:$G$245,A106+1,FALSE)</f>
        <v>0</v>
      </c>
      <c r="D106" s="82">
        <f>HLOOKUP(Partecipanti!$F$5,Partecipanti!$B$5:$G$245,$A106+1,FALSE)</f>
        <v>0</v>
      </c>
      <c r="E106" s="143" t="str">
        <f>IF(Partecipanti!G108="","",HLOOKUP(Partecipanti!$G$5,Partecipanti!$B$5:$G$245,$A106+1,FALSE))</f>
        <v/>
      </c>
      <c r="F106" s="81"/>
    </row>
    <row r="107" spans="1:6" s="80" customFormat="1" ht="15" customHeight="1" x14ac:dyDescent="0.2">
      <c r="A107" s="81">
        <v>104</v>
      </c>
      <c r="B107" s="82">
        <f>HLOOKUP(Partecipanti!$B$5,Partecipanti!$B$5:$G$245,A107+1,FALSE)</f>
        <v>0</v>
      </c>
      <c r="C107" s="82">
        <f>HLOOKUP(Partecipanti!$C$5,Partecipanti!$B$5:$G$245,A107+1,FALSE)</f>
        <v>0</v>
      </c>
      <c r="D107" s="82">
        <f>HLOOKUP(Partecipanti!$F$5,Partecipanti!$B$5:$G$245,$A107+1,FALSE)</f>
        <v>0</v>
      </c>
      <c r="E107" s="143" t="str">
        <f>IF(Partecipanti!G109="","",HLOOKUP(Partecipanti!$G$5,Partecipanti!$B$5:$G$245,$A107+1,FALSE))</f>
        <v/>
      </c>
      <c r="F107" s="81"/>
    </row>
    <row r="108" spans="1:6" s="80" customFormat="1" ht="15" customHeight="1" x14ac:dyDescent="0.2">
      <c r="A108" s="81">
        <v>105</v>
      </c>
      <c r="B108" s="82">
        <f>HLOOKUP(Partecipanti!$B$5,Partecipanti!$B$5:$G$245,A108+1,FALSE)</f>
        <v>0</v>
      </c>
      <c r="C108" s="82">
        <f>HLOOKUP(Partecipanti!$C$5,Partecipanti!$B$5:$G$245,A108+1,FALSE)</f>
        <v>0</v>
      </c>
      <c r="D108" s="82">
        <f>HLOOKUP(Partecipanti!$F$5,Partecipanti!$B$5:$G$245,$A108+1,FALSE)</f>
        <v>0</v>
      </c>
      <c r="E108" s="143" t="str">
        <f>IF(Partecipanti!G110="","",HLOOKUP(Partecipanti!$G$5,Partecipanti!$B$5:$G$245,$A108+1,FALSE))</f>
        <v/>
      </c>
      <c r="F108" s="81"/>
    </row>
    <row r="109" spans="1:6" s="80" customFormat="1" ht="15" customHeight="1" x14ac:dyDescent="0.2">
      <c r="A109" s="81">
        <v>106</v>
      </c>
      <c r="B109" s="82">
        <f>HLOOKUP(Partecipanti!$B$5,Partecipanti!$B$5:$G$245,A109+1,FALSE)</f>
        <v>0</v>
      </c>
      <c r="C109" s="82">
        <f>HLOOKUP(Partecipanti!$C$5,Partecipanti!$B$5:$G$245,A109+1,FALSE)</f>
        <v>0</v>
      </c>
      <c r="D109" s="82">
        <f>HLOOKUP(Partecipanti!$F$5,Partecipanti!$B$5:$G$245,$A109+1,FALSE)</f>
        <v>0</v>
      </c>
      <c r="E109" s="143" t="str">
        <f>IF(Partecipanti!G111="","",HLOOKUP(Partecipanti!$G$5,Partecipanti!$B$5:$G$245,$A109+1,FALSE))</f>
        <v/>
      </c>
      <c r="F109" s="81"/>
    </row>
    <row r="110" spans="1:6" s="80" customFormat="1" ht="15" customHeight="1" x14ac:dyDescent="0.2">
      <c r="A110" s="81">
        <v>107</v>
      </c>
      <c r="B110" s="82">
        <f>HLOOKUP(Partecipanti!$B$5,Partecipanti!$B$5:$G$245,A110+1,FALSE)</f>
        <v>0</v>
      </c>
      <c r="C110" s="82">
        <f>HLOOKUP(Partecipanti!$C$5,Partecipanti!$B$5:$G$245,A110+1,FALSE)</f>
        <v>0</v>
      </c>
      <c r="D110" s="82">
        <f>HLOOKUP(Partecipanti!$F$5,Partecipanti!$B$5:$G$245,$A110+1,FALSE)</f>
        <v>0</v>
      </c>
      <c r="E110" s="143" t="str">
        <f>IF(Partecipanti!G112="","",HLOOKUP(Partecipanti!$G$5,Partecipanti!$B$5:$G$245,$A110+1,FALSE))</f>
        <v/>
      </c>
      <c r="F110" s="81"/>
    </row>
    <row r="111" spans="1:6" s="80" customFormat="1" ht="15" customHeight="1" x14ac:dyDescent="0.2">
      <c r="A111" s="81">
        <v>108</v>
      </c>
      <c r="B111" s="82">
        <f>HLOOKUP(Partecipanti!$B$5,Partecipanti!$B$5:$G$245,A111+1,FALSE)</f>
        <v>0</v>
      </c>
      <c r="C111" s="82">
        <f>HLOOKUP(Partecipanti!$C$5,Partecipanti!$B$5:$G$245,A111+1,FALSE)</f>
        <v>0</v>
      </c>
      <c r="D111" s="82">
        <f>HLOOKUP(Partecipanti!$F$5,Partecipanti!$B$5:$G$245,$A111+1,FALSE)</f>
        <v>0</v>
      </c>
      <c r="E111" s="143" t="str">
        <f>IF(Partecipanti!G113="","",HLOOKUP(Partecipanti!$G$5,Partecipanti!$B$5:$G$245,$A111+1,FALSE))</f>
        <v/>
      </c>
      <c r="F111" s="81"/>
    </row>
    <row r="112" spans="1:6" s="80" customFormat="1" ht="15" customHeight="1" x14ac:dyDescent="0.2">
      <c r="A112" s="81">
        <v>109</v>
      </c>
      <c r="B112" s="82">
        <f>HLOOKUP(Partecipanti!$B$5,Partecipanti!$B$5:$G$245,A112+1,FALSE)</f>
        <v>0</v>
      </c>
      <c r="C112" s="82">
        <f>HLOOKUP(Partecipanti!$C$5,Partecipanti!$B$5:$G$245,A112+1,FALSE)</f>
        <v>0</v>
      </c>
      <c r="D112" s="82">
        <f>HLOOKUP(Partecipanti!$F$5,Partecipanti!$B$5:$G$245,$A112+1,FALSE)</f>
        <v>0</v>
      </c>
      <c r="E112" s="143" t="str">
        <f>IF(Partecipanti!G114="","",HLOOKUP(Partecipanti!$G$5,Partecipanti!$B$5:$G$245,$A112+1,FALSE))</f>
        <v/>
      </c>
      <c r="F112" s="81"/>
    </row>
    <row r="113" spans="1:6" s="80" customFormat="1" ht="15" customHeight="1" x14ac:dyDescent="0.2">
      <c r="A113" s="81">
        <v>110</v>
      </c>
      <c r="B113" s="82">
        <f>HLOOKUP(Partecipanti!$B$5,Partecipanti!$B$5:$G$245,A113+1,FALSE)</f>
        <v>0</v>
      </c>
      <c r="C113" s="82">
        <f>HLOOKUP(Partecipanti!$C$5,Partecipanti!$B$5:$G$245,A113+1,FALSE)</f>
        <v>0</v>
      </c>
      <c r="D113" s="82">
        <f>HLOOKUP(Partecipanti!$F$5,Partecipanti!$B$5:$G$245,$A113+1,FALSE)</f>
        <v>0</v>
      </c>
      <c r="E113" s="143" t="str">
        <f>IF(Partecipanti!G115="","",HLOOKUP(Partecipanti!$G$5,Partecipanti!$B$5:$G$245,$A113+1,FALSE))</f>
        <v/>
      </c>
      <c r="F113" s="81"/>
    </row>
    <row r="114" spans="1:6" s="80" customFormat="1" ht="15" customHeight="1" x14ac:dyDescent="0.2">
      <c r="A114" s="81">
        <v>111</v>
      </c>
      <c r="B114" s="82">
        <f>HLOOKUP(Partecipanti!$B$5,Partecipanti!$B$5:$G$245,A114+1,FALSE)</f>
        <v>0</v>
      </c>
      <c r="C114" s="82">
        <f>HLOOKUP(Partecipanti!$C$5,Partecipanti!$B$5:$G$245,A114+1,FALSE)</f>
        <v>0</v>
      </c>
      <c r="D114" s="82">
        <f>HLOOKUP(Partecipanti!$F$5,Partecipanti!$B$5:$G$245,$A114+1,FALSE)</f>
        <v>0</v>
      </c>
      <c r="E114" s="143" t="str">
        <f>IF(Partecipanti!G116="","",HLOOKUP(Partecipanti!$G$5,Partecipanti!$B$5:$G$245,$A114+1,FALSE))</f>
        <v/>
      </c>
      <c r="F114" s="81"/>
    </row>
    <row r="115" spans="1:6" s="80" customFormat="1" ht="15" customHeight="1" x14ac:dyDescent="0.2">
      <c r="A115" s="81">
        <v>112</v>
      </c>
      <c r="B115" s="82">
        <f>HLOOKUP(Partecipanti!$B$5,Partecipanti!$B$5:$G$245,A115+1,FALSE)</f>
        <v>0</v>
      </c>
      <c r="C115" s="82">
        <f>HLOOKUP(Partecipanti!$C$5,Partecipanti!$B$5:$G$245,A115+1,FALSE)</f>
        <v>0</v>
      </c>
      <c r="D115" s="82">
        <f>HLOOKUP(Partecipanti!$F$5,Partecipanti!$B$5:$G$245,$A115+1,FALSE)</f>
        <v>0</v>
      </c>
      <c r="E115" s="143" t="str">
        <f>IF(Partecipanti!G117="","",HLOOKUP(Partecipanti!$G$5,Partecipanti!$B$5:$G$245,$A115+1,FALSE))</f>
        <v/>
      </c>
      <c r="F115" s="81"/>
    </row>
    <row r="116" spans="1:6" s="80" customFormat="1" ht="15" customHeight="1" x14ac:dyDescent="0.2">
      <c r="A116" s="81">
        <v>113</v>
      </c>
      <c r="B116" s="82">
        <f>HLOOKUP(Partecipanti!$B$5,Partecipanti!$B$5:$G$245,A116+1,FALSE)</f>
        <v>0</v>
      </c>
      <c r="C116" s="82">
        <f>HLOOKUP(Partecipanti!$C$5,Partecipanti!$B$5:$G$245,A116+1,FALSE)</f>
        <v>0</v>
      </c>
      <c r="D116" s="82">
        <f>HLOOKUP(Partecipanti!$F$5,Partecipanti!$B$5:$G$245,$A116+1,FALSE)</f>
        <v>0</v>
      </c>
      <c r="E116" s="143" t="str">
        <f>IF(Partecipanti!G118="","",HLOOKUP(Partecipanti!$G$5,Partecipanti!$B$5:$G$245,$A116+1,FALSE))</f>
        <v/>
      </c>
      <c r="F116" s="81"/>
    </row>
    <row r="117" spans="1:6" s="80" customFormat="1" ht="15" customHeight="1" x14ac:dyDescent="0.2">
      <c r="A117" s="81">
        <v>114</v>
      </c>
      <c r="B117" s="82">
        <f>HLOOKUP(Partecipanti!$B$5,Partecipanti!$B$5:$G$245,A117+1,FALSE)</f>
        <v>0</v>
      </c>
      <c r="C117" s="82">
        <f>HLOOKUP(Partecipanti!$C$5,Partecipanti!$B$5:$G$245,A117+1,FALSE)</f>
        <v>0</v>
      </c>
      <c r="D117" s="82">
        <f>HLOOKUP(Partecipanti!$F$5,Partecipanti!$B$5:$G$245,$A117+1,FALSE)</f>
        <v>0</v>
      </c>
      <c r="E117" s="143" t="str">
        <f>IF(Partecipanti!G119="","",HLOOKUP(Partecipanti!$G$5,Partecipanti!$B$5:$G$245,$A117+1,FALSE))</f>
        <v/>
      </c>
      <c r="F117" s="81"/>
    </row>
    <row r="118" spans="1:6" s="80" customFormat="1" ht="15" customHeight="1" x14ac:dyDescent="0.2">
      <c r="A118" s="81">
        <v>115</v>
      </c>
      <c r="B118" s="82">
        <f>HLOOKUP(Partecipanti!$B$5,Partecipanti!$B$5:$G$245,A118+1,FALSE)</f>
        <v>0</v>
      </c>
      <c r="C118" s="82">
        <f>HLOOKUP(Partecipanti!$C$5,Partecipanti!$B$5:$G$245,A118+1,FALSE)</f>
        <v>0</v>
      </c>
      <c r="D118" s="82">
        <f>HLOOKUP(Partecipanti!$F$5,Partecipanti!$B$5:$G$245,$A118+1,FALSE)</f>
        <v>0</v>
      </c>
      <c r="E118" s="143" t="str">
        <f>IF(Partecipanti!G120="","",HLOOKUP(Partecipanti!$G$5,Partecipanti!$B$5:$G$245,$A118+1,FALSE))</f>
        <v/>
      </c>
      <c r="F118" s="81"/>
    </row>
    <row r="119" spans="1:6" s="80" customFormat="1" ht="15" customHeight="1" x14ac:dyDescent="0.2">
      <c r="A119" s="81">
        <v>116</v>
      </c>
      <c r="B119" s="82">
        <f>HLOOKUP(Partecipanti!$B$5,Partecipanti!$B$5:$G$245,A119+1,FALSE)</f>
        <v>0</v>
      </c>
      <c r="C119" s="82">
        <f>HLOOKUP(Partecipanti!$C$5,Partecipanti!$B$5:$G$245,A119+1,FALSE)</f>
        <v>0</v>
      </c>
      <c r="D119" s="82">
        <f>HLOOKUP(Partecipanti!$F$5,Partecipanti!$B$5:$G$245,$A119+1,FALSE)</f>
        <v>0</v>
      </c>
      <c r="E119" s="143" t="str">
        <f>IF(Partecipanti!G121="","",HLOOKUP(Partecipanti!$G$5,Partecipanti!$B$5:$G$245,$A119+1,FALSE))</f>
        <v/>
      </c>
      <c r="F119" s="81"/>
    </row>
    <row r="120" spans="1:6" s="80" customFormat="1" ht="15" customHeight="1" x14ac:dyDescent="0.2">
      <c r="A120" s="81">
        <v>117</v>
      </c>
      <c r="B120" s="82">
        <f>HLOOKUP(Partecipanti!$B$5,Partecipanti!$B$5:$G$245,A120+1,FALSE)</f>
        <v>0</v>
      </c>
      <c r="C120" s="82">
        <f>HLOOKUP(Partecipanti!$C$5,Partecipanti!$B$5:$G$245,A120+1,FALSE)</f>
        <v>0</v>
      </c>
      <c r="D120" s="82">
        <f>HLOOKUP(Partecipanti!$F$5,Partecipanti!$B$5:$G$245,$A120+1,FALSE)</f>
        <v>0</v>
      </c>
      <c r="E120" s="143" t="str">
        <f>IF(Partecipanti!G122="","",HLOOKUP(Partecipanti!$G$5,Partecipanti!$B$5:$G$245,$A120+1,FALSE))</f>
        <v/>
      </c>
      <c r="F120" s="81"/>
    </row>
    <row r="121" spans="1:6" s="80" customFormat="1" ht="15" customHeight="1" x14ac:dyDescent="0.2">
      <c r="A121" s="81">
        <v>118</v>
      </c>
      <c r="B121" s="82">
        <f>HLOOKUP(Partecipanti!$B$5,Partecipanti!$B$5:$G$245,A121+1,FALSE)</f>
        <v>0</v>
      </c>
      <c r="C121" s="82">
        <f>HLOOKUP(Partecipanti!$C$5,Partecipanti!$B$5:$G$245,A121+1,FALSE)</f>
        <v>0</v>
      </c>
      <c r="D121" s="82">
        <f>HLOOKUP(Partecipanti!$F$5,Partecipanti!$B$5:$G$245,$A121+1,FALSE)</f>
        <v>0</v>
      </c>
      <c r="E121" s="143" t="str">
        <f>IF(Partecipanti!G123="","",HLOOKUP(Partecipanti!$G$5,Partecipanti!$B$5:$G$245,$A121+1,FALSE))</f>
        <v/>
      </c>
      <c r="F121" s="81"/>
    </row>
    <row r="122" spans="1:6" s="80" customFormat="1" ht="15" customHeight="1" x14ac:dyDescent="0.2">
      <c r="A122" s="81">
        <v>119</v>
      </c>
      <c r="B122" s="82">
        <f>HLOOKUP(Partecipanti!$B$5,Partecipanti!$B$5:$G$245,A122+1,FALSE)</f>
        <v>0</v>
      </c>
      <c r="C122" s="82">
        <f>HLOOKUP(Partecipanti!$C$5,Partecipanti!$B$5:$G$245,A122+1,FALSE)</f>
        <v>0</v>
      </c>
      <c r="D122" s="82">
        <f>HLOOKUP(Partecipanti!$F$5,Partecipanti!$B$5:$G$245,$A122+1,FALSE)</f>
        <v>0</v>
      </c>
      <c r="E122" s="143" t="str">
        <f>IF(Partecipanti!G124="","",HLOOKUP(Partecipanti!$G$5,Partecipanti!$B$5:$G$245,$A122+1,FALSE))</f>
        <v/>
      </c>
      <c r="F122" s="81"/>
    </row>
    <row r="123" spans="1:6" s="80" customFormat="1" ht="15" customHeight="1" x14ac:dyDescent="0.2">
      <c r="A123" s="81">
        <v>120</v>
      </c>
      <c r="B123" s="82">
        <f>HLOOKUP(Partecipanti!$B$5,Partecipanti!$B$5:$G$245,A123+1,FALSE)</f>
        <v>0</v>
      </c>
      <c r="C123" s="82">
        <f>HLOOKUP(Partecipanti!$C$5,Partecipanti!$B$5:$G$245,A123+1,FALSE)</f>
        <v>0</v>
      </c>
      <c r="D123" s="82">
        <f>HLOOKUP(Partecipanti!$F$5,Partecipanti!$B$5:$G$245,$A123+1,FALSE)</f>
        <v>0</v>
      </c>
      <c r="E123" s="143" t="str">
        <f>IF(Partecipanti!G125="","",HLOOKUP(Partecipanti!$G$5,Partecipanti!$B$5:$G$245,$A123+1,FALSE))</f>
        <v/>
      </c>
      <c r="F123" s="81"/>
    </row>
    <row r="124" spans="1:6" s="80" customFormat="1" ht="15" customHeight="1" x14ac:dyDescent="0.2">
      <c r="A124" s="81">
        <v>121</v>
      </c>
      <c r="B124" s="82">
        <f>HLOOKUP(Partecipanti!$B$5,Partecipanti!$B$5:$G$245,A124+1,FALSE)</f>
        <v>0</v>
      </c>
      <c r="C124" s="82">
        <f>HLOOKUP(Partecipanti!$C$5,Partecipanti!$B$5:$G$245,A124+1,FALSE)</f>
        <v>0</v>
      </c>
      <c r="D124" s="82">
        <f>HLOOKUP(Partecipanti!$F$5,Partecipanti!$B$5:$G$245,$A124+1,FALSE)</f>
        <v>0</v>
      </c>
      <c r="E124" s="143" t="str">
        <f>IF(Partecipanti!G126="","",HLOOKUP(Partecipanti!$G$5,Partecipanti!$B$5:$G$245,$A124+1,FALSE))</f>
        <v/>
      </c>
      <c r="F124" s="81"/>
    </row>
    <row r="125" spans="1:6" s="80" customFormat="1" ht="15" customHeight="1" x14ac:dyDescent="0.2">
      <c r="A125" s="81">
        <v>122</v>
      </c>
      <c r="B125" s="82">
        <f>HLOOKUP(Partecipanti!$B$5,Partecipanti!$B$5:$G$245,A125+1,FALSE)</f>
        <v>0</v>
      </c>
      <c r="C125" s="82">
        <f>HLOOKUP(Partecipanti!$C$5,Partecipanti!$B$5:$G$245,A125+1,FALSE)</f>
        <v>0</v>
      </c>
      <c r="D125" s="82">
        <f>HLOOKUP(Partecipanti!$F$5,Partecipanti!$B$5:$G$245,$A125+1,FALSE)</f>
        <v>0</v>
      </c>
      <c r="E125" s="143" t="str">
        <f>IF(Partecipanti!G127="","",HLOOKUP(Partecipanti!$G$5,Partecipanti!$B$5:$G$245,$A125+1,FALSE))</f>
        <v/>
      </c>
      <c r="F125" s="81"/>
    </row>
    <row r="126" spans="1:6" s="80" customFormat="1" ht="15" customHeight="1" x14ac:dyDescent="0.2">
      <c r="A126" s="81">
        <v>123</v>
      </c>
      <c r="B126" s="82">
        <f>HLOOKUP(Partecipanti!$B$5,Partecipanti!$B$5:$G$245,A126+1,FALSE)</f>
        <v>0</v>
      </c>
      <c r="C126" s="82">
        <f>HLOOKUP(Partecipanti!$C$5,Partecipanti!$B$5:$G$245,A126+1,FALSE)</f>
        <v>0</v>
      </c>
      <c r="D126" s="82">
        <f>HLOOKUP(Partecipanti!$F$5,Partecipanti!$B$5:$G$245,$A126+1,FALSE)</f>
        <v>0</v>
      </c>
      <c r="E126" s="143" t="str">
        <f>IF(Partecipanti!G128="","",HLOOKUP(Partecipanti!$G$5,Partecipanti!$B$5:$G$245,$A126+1,FALSE))</f>
        <v/>
      </c>
      <c r="F126" s="81"/>
    </row>
    <row r="127" spans="1:6" s="80" customFormat="1" ht="15" customHeight="1" x14ac:dyDescent="0.2">
      <c r="A127" s="81">
        <v>124</v>
      </c>
      <c r="B127" s="82">
        <f>HLOOKUP(Partecipanti!$B$5,Partecipanti!$B$5:$G$245,A127+1,FALSE)</f>
        <v>0</v>
      </c>
      <c r="C127" s="82">
        <f>HLOOKUP(Partecipanti!$C$5,Partecipanti!$B$5:$G$245,A127+1,FALSE)</f>
        <v>0</v>
      </c>
      <c r="D127" s="82">
        <f>HLOOKUP(Partecipanti!$F$5,Partecipanti!$B$5:$G$245,$A127+1,FALSE)</f>
        <v>0</v>
      </c>
      <c r="E127" s="143" t="str">
        <f>IF(Partecipanti!G129="","",HLOOKUP(Partecipanti!$G$5,Partecipanti!$B$5:$G$245,$A127+1,FALSE))</f>
        <v/>
      </c>
      <c r="F127" s="81"/>
    </row>
    <row r="128" spans="1:6" s="80" customFormat="1" ht="15" customHeight="1" x14ac:dyDescent="0.2">
      <c r="A128" s="81">
        <v>125</v>
      </c>
      <c r="B128" s="82">
        <f>HLOOKUP(Partecipanti!$B$5,Partecipanti!$B$5:$G$245,A128+1,FALSE)</f>
        <v>0</v>
      </c>
      <c r="C128" s="82">
        <f>HLOOKUP(Partecipanti!$C$5,Partecipanti!$B$5:$G$245,A128+1,FALSE)</f>
        <v>0</v>
      </c>
      <c r="D128" s="82">
        <f>HLOOKUP(Partecipanti!$F$5,Partecipanti!$B$5:$G$245,$A128+1,FALSE)</f>
        <v>0</v>
      </c>
      <c r="E128" s="143" t="str">
        <f>IF(Partecipanti!G130="","",HLOOKUP(Partecipanti!$G$5,Partecipanti!$B$5:$G$245,$A128+1,FALSE))</f>
        <v/>
      </c>
      <c r="F128" s="81"/>
    </row>
    <row r="129" spans="1:6" s="80" customFormat="1" ht="15" customHeight="1" x14ac:dyDescent="0.2">
      <c r="A129" s="81">
        <v>126</v>
      </c>
      <c r="B129" s="82">
        <f>HLOOKUP(Partecipanti!$B$5,Partecipanti!$B$5:$G$245,A129+1,FALSE)</f>
        <v>0</v>
      </c>
      <c r="C129" s="82">
        <f>HLOOKUP(Partecipanti!$C$5,Partecipanti!$B$5:$G$245,A129+1,FALSE)</f>
        <v>0</v>
      </c>
      <c r="D129" s="82">
        <f>HLOOKUP(Partecipanti!$F$5,Partecipanti!$B$5:$G$245,$A129+1,FALSE)</f>
        <v>0</v>
      </c>
      <c r="E129" s="143" t="str">
        <f>IF(Partecipanti!G131="","",HLOOKUP(Partecipanti!$G$5,Partecipanti!$B$5:$G$245,$A129+1,FALSE))</f>
        <v/>
      </c>
      <c r="F129" s="81"/>
    </row>
    <row r="130" spans="1:6" s="80" customFormat="1" ht="15" customHeight="1" x14ac:dyDescent="0.2">
      <c r="A130" s="81">
        <v>127</v>
      </c>
      <c r="B130" s="82">
        <f>HLOOKUP(Partecipanti!$B$5,Partecipanti!$B$5:$G$245,A130+1,FALSE)</f>
        <v>0</v>
      </c>
      <c r="C130" s="82">
        <f>HLOOKUP(Partecipanti!$C$5,Partecipanti!$B$5:$G$245,A130+1,FALSE)</f>
        <v>0</v>
      </c>
      <c r="D130" s="82">
        <f>HLOOKUP(Partecipanti!$F$5,Partecipanti!$B$5:$G$245,$A130+1,FALSE)</f>
        <v>0</v>
      </c>
      <c r="E130" s="143" t="str">
        <f>IF(Partecipanti!G132="","",HLOOKUP(Partecipanti!$G$5,Partecipanti!$B$5:$G$245,$A130+1,FALSE))</f>
        <v/>
      </c>
      <c r="F130" s="81"/>
    </row>
    <row r="131" spans="1:6" s="80" customFormat="1" ht="15" customHeight="1" x14ac:dyDescent="0.2">
      <c r="A131" s="81">
        <v>128</v>
      </c>
      <c r="B131" s="82">
        <f>HLOOKUP(Partecipanti!$B$5,Partecipanti!$B$5:$G$245,A131+1,FALSE)</f>
        <v>0</v>
      </c>
      <c r="C131" s="82">
        <f>HLOOKUP(Partecipanti!$C$5,Partecipanti!$B$5:$G$245,A131+1,FALSE)</f>
        <v>0</v>
      </c>
      <c r="D131" s="82">
        <f>HLOOKUP(Partecipanti!$F$5,Partecipanti!$B$5:$G$245,$A131+1,FALSE)</f>
        <v>0</v>
      </c>
      <c r="E131" s="143" t="str">
        <f>IF(Partecipanti!G133="","",HLOOKUP(Partecipanti!$G$5,Partecipanti!$B$5:$G$245,$A131+1,FALSE))</f>
        <v/>
      </c>
      <c r="F131" s="81"/>
    </row>
    <row r="132" spans="1:6" s="80" customFormat="1" ht="15" customHeight="1" x14ac:dyDescent="0.2">
      <c r="A132" s="81">
        <v>129</v>
      </c>
      <c r="B132" s="82">
        <f>HLOOKUP(Partecipanti!$B$5,Partecipanti!$B$5:$G$245,A132+1,FALSE)</f>
        <v>0</v>
      </c>
      <c r="C132" s="82">
        <f>HLOOKUP(Partecipanti!$C$5,Partecipanti!$B$5:$G$245,A132+1,FALSE)</f>
        <v>0</v>
      </c>
      <c r="D132" s="82">
        <f>HLOOKUP(Partecipanti!$F$5,Partecipanti!$B$5:$G$245,$A132+1,FALSE)</f>
        <v>0</v>
      </c>
      <c r="E132" s="143" t="str">
        <f>IF(Partecipanti!G134="","",HLOOKUP(Partecipanti!$G$5,Partecipanti!$B$5:$G$245,$A132+1,FALSE))</f>
        <v/>
      </c>
      <c r="F132" s="81"/>
    </row>
    <row r="133" spans="1:6" s="80" customFormat="1" ht="15" customHeight="1" x14ac:dyDescent="0.2">
      <c r="A133" s="81">
        <v>130</v>
      </c>
      <c r="B133" s="82">
        <f>HLOOKUP(Partecipanti!$B$5,Partecipanti!$B$5:$G$245,A133+1,FALSE)</f>
        <v>0</v>
      </c>
      <c r="C133" s="82">
        <f>HLOOKUP(Partecipanti!$C$5,Partecipanti!$B$5:$G$245,A133+1,FALSE)</f>
        <v>0</v>
      </c>
      <c r="D133" s="82">
        <f>HLOOKUP(Partecipanti!$F$5,Partecipanti!$B$5:$G$245,$A133+1,FALSE)</f>
        <v>0</v>
      </c>
      <c r="E133" s="143" t="str">
        <f>IF(Partecipanti!G135="","",HLOOKUP(Partecipanti!$G$5,Partecipanti!$B$5:$G$245,$A133+1,FALSE))</f>
        <v/>
      </c>
      <c r="F133" s="81"/>
    </row>
    <row r="134" spans="1:6" s="80" customFormat="1" ht="15" customHeight="1" x14ac:dyDescent="0.2">
      <c r="A134" s="81">
        <v>131</v>
      </c>
      <c r="B134" s="82">
        <f>HLOOKUP(Partecipanti!$B$5,Partecipanti!$B$5:$G$245,A134+1,FALSE)</f>
        <v>0</v>
      </c>
      <c r="C134" s="82">
        <f>HLOOKUP(Partecipanti!$C$5,Partecipanti!$B$5:$G$245,A134+1,FALSE)</f>
        <v>0</v>
      </c>
      <c r="D134" s="82">
        <f>HLOOKUP(Partecipanti!$F$5,Partecipanti!$B$5:$G$245,$A134+1,FALSE)</f>
        <v>0</v>
      </c>
      <c r="E134" s="143" t="str">
        <f>IF(Partecipanti!G136="","",HLOOKUP(Partecipanti!$G$5,Partecipanti!$B$5:$G$245,$A134+1,FALSE))</f>
        <v/>
      </c>
      <c r="F134" s="81"/>
    </row>
    <row r="135" spans="1:6" s="80" customFormat="1" ht="15" customHeight="1" x14ac:dyDescent="0.2">
      <c r="A135" s="81">
        <v>132</v>
      </c>
      <c r="B135" s="82">
        <f>HLOOKUP(Partecipanti!$B$5,Partecipanti!$B$5:$G$245,A135+1,FALSE)</f>
        <v>0</v>
      </c>
      <c r="C135" s="82">
        <f>HLOOKUP(Partecipanti!$C$5,Partecipanti!$B$5:$G$245,A135+1,FALSE)</f>
        <v>0</v>
      </c>
      <c r="D135" s="82">
        <f>HLOOKUP(Partecipanti!$F$5,Partecipanti!$B$5:$G$245,$A135+1,FALSE)</f>
        <v>0</v>
      </c>
      <c r="E135" s="143" t="str">
        <f>IF(Partecipanti!G137="","",HLOOKUP(Partecipanti!$G$5,Partecipanti!$B$5:$G$245,$A135+1,FALSE))</f>
        <v/>
      </c>
      <c r="F135" s="81"/>
    </row>
    <row r="136" spans="1:6" s="80" customFormat="1" ht="15" customHeight="1" x14ac:dyDescent="0.2">
      <c r="A136" s="81">
        <v>133</v>
      </c>
      <c r="B136" s="82">
        <f>HLOOKUP(Partecipanti!$B$5,Partecipanti!$B$5:$G$245,A136+1,FALSE)</f>
        <v>0</v>
      </c>
      <c r="C136" s="82">
        <f>HLOOKUP(Partecipanti!$C$5,Partecipanti!$B$5:$G$245,A136+1,FALSE)</f>
        <v>0</v>
      </c>
      <c r="D136" s="82">
        <f>HLOOKUP(Partecipanti!$F$5,Partecipanti!$B$5:$G$245,$A136+1,FALSE)</f>
        <v>0</v>
      </c>
      <c r="E136" s="143" t="str">
        <f>IF(Partecipanti!G138="","",HLOOKUP(Partecipanti!$G$5,Partecipanti!$B$5:$G$245,$A136+1,FALSE))</f>
        <v/>
      </c>
      <c r="F136" s="81"/>
    </row>
    <row r="137" spans="1:6" s="80" customFormat="1" ht="15" customHeight="1" x14ac:dyDescent="0.2">
      <c r="A137" s="81">
        <v>134</v>
      </c>
      <c r="B137" s="82">
        <f>HLOOKUP(Partecipanti!$B$5,Partecipanti!$B$5:$G$245,A137+1,FALSE)</f>
        <v>0</v>
      </c>
      <c r="C137" s="82">
        <f>HLOOKUP(Partecipanti!$C$5,Partecipanti!$B$5:$G$245,A137+1,FALSE)</f>
        <v>0</v>
      </c>
      <c r="D137" s="82">
        <f>HLOOKUP(Partecipanti!$F$5,Partecipanti!$B$5:$G$245,$A137+1,FALSE)</f>
        <v>0</v>
      </c>
      <c r="E137" s="143" t="str">
        <f>IF(Partecipanti!G139="","",HLOOKUP(Partecipanti!$G$5,Partecipanti!$B$5:$G$245,$A137+1,FALSE))</f>
        <v/>
      </c>
      <c r="F137" s="81"/>
    </row>
    <row r="138" spans="1:6" s="80" customFormat="1" ht="15" customHeight="1" x14ac:dyDescent="0.2">
      <c r="A138" s="81">
        <v>135</v>
      </c>
      <c r="B138" s="82">
        <f>HLOOKUP(Partecipanti!$B$5,Partecipanti!$B$5:$G$245,A138+1,FALSE)</f>
        <v>0</v>
      </c>
      <c r="C138" s="82">
        <f>HLOOKUP(Partecipanti!$C$5,Partecipanti!$B$5:$G$245,A138+1,FALSE)</f>
        <v>0</v>
      </c>
      <c r="D138" s="82">
        <f>HLOOKUP(Partecipanti!$F$5,Partecipanti!$B$5:$G$245,$A138+1,FALSE)</f>
        <v>0</v>
      </c>
      <c r="E138" s="143" t="str">
        <f>IF(Partecipanti!G140="","",HLOOKUP(Partecipanti!$G$5,Partecipanti!$B$5:$G$245,$A138+1,FALSE))</f>
        <v/>
      </c>
      <c r="F138" s="81"/>
    </row>
    <row r="139" spans="1:6" s="80" customFormat="1" ht="15" customHeight="1" x14ac:dyDescent="0.2">
      <c r="A139" s="81">
        <v>136</v>
      </c>
      <c r="B139" s="82">
        <f>HLOOKUP(Partecipanti!$B$5,Partecipanti!$B$5:$G$245,A139+1,FALSE)</f>
        <v>0</v>
      </c>
      <c r="C139" s="82">
        <f>HLOOKUP(Partecipanti!$C$5,Partecipanti!$B$5:$G$245,A139+1,FALSE)</f>
        <v>0</v>
      </c>
      <c r="D139" s="82">
        <f>HLOOKUP(Partecipanti!$F$5,Partecipanti!$B$5:$G$245,$A139+1,FALSE)</f>
        <v>0</v>
      </c>
      <c r="E139" s="143" t="str">
        <f>IF(Partecipanti!G141="","",HLOOKUP(Partecipanti!$G$5,Partecipanti!$B$5:$G$245,$A139+1,FALSE))</f>
        <v/>
      </c>
      <c r="F139" s="81"/>
    </row>
    <row r="140" spans="1:6" s="80" customFormat="1" ht="15" customHeight="1" x14ac:dyDescent="0.2">
      <c r="A140" s="81">
        <v>137</v>
      </c>
      <c r="B140" s="82">
        <f>HLOOKUP(Partecipanti!$B$5,Partecipanti!$B$5:$G$245,A140+1,FALSE)</f>
        <v>0</v>
      </c>
      <c r="C140" s="82">
        <f>HLOOKUP(Partecipanti!$C$5,Partecipanti!$B$5:$G$245,A140+1,FALSE)</f>
        <v>0</v>
      </c>
      <c r="D140" s="82">
        <f>HLOOKUP(Partecipanti!$F$5,Partecipanti!$B$5:$G$245,$A140+1,FALSE)</f>
        <v>0</v>
      </c>
      <c r="E140" s="143" t="str">
        <f>IF(Partecipanti!G142="","",HLOOKUP(Partecipanti!$G$5,Partecipanti!$B$5:$G$245,$A140+1,FALSE))</f>
        <v/>
      </c>
      <c r="F140" s="81"/>
    </row>
    <row r="141" spans="1:6" s="80" customFormat="1" ht="15" customHeight="1" x14ac:dyDescent="0.2">
      <c r="A141" s="81">
        <v>138</v>
      </c>
      <c r="B141" s="82">
        <f>HLOOKUP(Partecipanti!$B$5,Partecipanti!$B$5:$G$245,A141+1,FALSE)</f>
        <v>0</v>
      </c>
      <c r="C141" s="82">
        <f>HLOOKUP(Partecipanti!$C$5,Partecipanti!$B$5:$G$245,A141+1,FALSE)</f>
        <v>0</v>
      </c>
      <c r="D141" s="82">
        <f>HLOOKUP(Partecipanti!$F$5,Partecipanti!$B$5:$G$245,$A141+1,FALSE)</f>
        <v>0</v>
      </c>
      <c r="E141" s="143" t="str">
        <f>IF(Partecipanti!G143="","",HLOOKUP(Partecipanti!$G$5,Partecipanti!$B$5:$G$245,$A141+1,FALSE))</f>
        <v/>
      </c>
      <c r="F141" s="81"/>
    </row>
    <row r="142" spans="1:6" s="80" customFormat="1" ht="15" customHeight="1" x14ac:dyDescent="0.2">
      <c r="A142" s="81">
        <v>139</v>
      </c>
      <c r="B142" s="82">
        <f>HLOOKUP(Partecipanti!$B$5,Partecipanti!$B$5:$G$245,A142+1,FALSE)</f>
        <v>0</v>
      </c>
      <c r="C142" s="82">
        <f>HLOOKUP(Partecipanti!$C$5,Partecipanti!$B$5:$G$245,A142+1,FALSE)</f>
        <v>0</v>
      </c>
      <c r="D142" s="82">
        <f>HLOOKUP(Partecipanti!$F$5,Partecipanti!$B$5:$G$245,$A142+1,FALSE)</f>
        <v>0</v>
      </c>
      <c r="E142" s="143" t="str">
        <f>IF(Partecipanti!G144="","",HLOOKUP(Partecipanti!$G$5,Partecipanti!$B$5:$G$245,$A142+1,FALSE))</f>
        <v/>
      </c>
      <c r="F142" s="81"/>
    </row>
    <row r="143" spans="1:6" s="80" customFormat="1" ht="15" customHeight="1" x14ac:dyDescent="0.2">
      <c r="A143" s="81">
        <v>140</v>
      </c>
      <c r="B143" s="82">
        <f>HLOOKUP(Partecipanti!$B$5,Partecipanti!$B$5:$G$245,A143+1,FALSE)</f>
        <v>0</v>
      </c>
      <c r="C143" s="82">
        <f>HLOOKUP(Partecipanti!$C$5,Partecipanti!$B$5:$G$245,A143+1,FALSE)</f>
        <v>0</v>
      </c>
      <c r="D143" s="82">
        <f>HLOOKUP(Partecipanti!$F$5,Partecipanti!$B$5:$G$245,$A143+1,FALSE)</f>
        <v>0</v>
      </c>
      <c r="E143" s="143" t="str">
        <f>IF(Partecipanti!G145="","",HLOOKUP(Partecipanti!$G$5,Partecipanti!$B$5:$G$245,$A143+1,FALSE))</f>
        <v/>
      </c>
      <c r="F143" s="81"/>
    </row>
    <row r="144" spans="1:6" s="80" customFormat="1" ht="15" customHeight="1" x14ac:dyDescent="0.2">
      <c r="A144" s="81">
        <v>141</v>
      </c>
      <c r="B144" s="82">
        <f>HLOOKUP(Partecipanti!$B$5,Partecipanti!$B$5:$G$245,A144+1,FALSE)</f>
        <v>0</v>
      </c>
      <c r="C144" s="82">
        <f>HLOOKUP(Partecipanti!$C$5,Partecipanti!$B$5:$G$245,A144+1,FALSE)</f>
        <v>0</v>
      </c>
      <c r="D144" s="82">
        <f>HLOOKUP(Partecipanti!$F$5,Partecipanti!$B$5:$G$245,$A144+1,FALSE)</f>
        <v>0</v>
      </c>
      <c r="E144" s="143" t="str">
        <f>IF(Partecipanti!G146="","",HLOOKUP(Partecipanti!$G$5,Partecipanti!$B$5:$G$245,$A144+1,FALSE))</f>
        <v/>
      </c>
      <c r="F144" s="81"/>
    </row>
    <row r="145" spans="1:6" s="80" customFormat="1" ht="15" customHeight="1" x14ac:dyDescent="0.2">
      <c r="A145" s="81">
        <v>142</v>
      </c>
      <c r="B145" s="82">
        <f>HLOOKUP(Partecipanti!$B$5,Partecipanti!$B$5:$G$245,A145+1,FALSE)</f>
        <v>0</v>
      </c>
      <c r="C145" s="82">
        <f>HLOOKUP(Partecipanti!$C$5,Partecipanti!$B$5:$G$245,A145+1,FALSE)</f>
        <v>0</v>
      </c>
      <c r="D145" s="82">
        <f>HLOOKUP(Partecipanti!$F$5,Partecipanti!$B$5:$G$245,$A145+1,FALSE)</f>
        <v>0</v>
      </c>
      <c r="E145" s="143" t="str">
        <f>IF(Partecipanti!G147="","",HLOOKUP(Partecipanti!$G$5,Partecipanti!$B$5:$G$245,$A145+1,FALSE))</f>
        <v/>
      </c>
      <c r="F145" s="81"/>
    </row>
    <row r="146" spans="1:6" s="80" customFormat="1" ht="15" customHeight="1" x14ac:dyDescent="0.2">
      <c r="A146" s="81">
        <v>143</v>
      </c>
      <c r="B146" s="82">
        <f>HLOOKUP(Partecipanti!$B$5,Partecipanti!$B$5:$G$245,A146+1,FALSE)</f>
        <v>0</v>
      </c>
      <c r="C146" s="82">
        <f>HLOOKUP(Partecipanti!$C$5,Partecipanti!$B$5:$G$245,A146+1,FALSE)</f>
        <v>0</v>
      </c>
      <c r="D146" s="82">
        <f>HLOOKUP(Partecipanti!$F$5,Partecipanti!$B$5:$G$245,$A146+1,FALSE)</f>
        <v>0</v>
      </c>
      <c r="E146" s="143" t="str">
        <f>IF(Partecipanti!G148="","",HLOOKUP(Partecipanti!$G$5,Partecipanti!$B$5:$G$245,$A146+1,FALSE))</f>
        <v/>
      </c>
      <c r="F146" s="81"/>
    </row>
    <row r="147" spans="1:6" s="80" customFormat="1" ht="15" customHeight="1" x14ac:dyDescent="0.2">
      <c r="A147" s="81">
        <v>144</v>
      </c>
      <c r="B147" s="82">
        <f>HLOOKUP(Partecipanti!$B$5,Partecipanti!$B$5:$G$245,A147+1,FALSE)</f>
        <v>0</v>
      </c>
      <c r="C147" s="82">
        <f>HLOOKUP(Partecipanti!$C$5,Partecipanti!$B$5:$G$245,A147+1,FALSE)</f>
        <v>0</v>
      </c>
      <c r="D147" s="82">
        <f>HLOOKUP(Partecipanti!$F$5,Partecipanti!$B$5:$G$245,$A147+1,FALSE)</f>
        <v>0</v>
      </c>
      <c r="E147" s="143" t="str">
        <f>IF(Partecipanti!G149="","",HLOOKUP(Partecipanti!$G$5,Partecipanti!$B$5:$G$245,$A147+1,FALSE))</f>
        <v/>
      </c>
      <c r="F147" s="81"/>
    </row>
    <row r="148" spans="1:6" s="80" customFormat="1" ht="15" customHeight="1" x14ac:dyDescent="0.2">
      <c r="A148" s="81">
        <v>145</v>
      </c>
      <c r="B148" s="82">
        <f>HLOOKUP(Partecipanti!$B$5,Partecipanti!$B$5:$G$245,A148+1,FALSE)</f>
        <v>0</v>
      </c>
      <c r="C148" s="82">
        <f>HLOOKUP(Partecipanti!$C$5,Partecipanti!$B$5:$G$245,A148+1,FALSE)</f>
        <v>0</v>
      </c>
      <c r="D148" s="82">
        <f>HLOOKUP(Partecipanti!$F$5,Partecipanti!$B$5:$G$245,$A148+1,FALSE)</f>
        <v>0</v>
      </c>
      <c r="E148" s="143" t="str">
        <f>IF(Partecipanti!G150="","",HLOOKUP(Partecipanti!$G$5,Partecipanti!$B$5:$G$245,$A148+1,FALSE))</f>
        <v/>
      </c>
      <c r="F148" s="81"/>
    </row>
    <row r="149" spans="1:6" s="80" customFormat="1" ht="15" customHeight="1" x14ac:dyDescent="0.2">
      <c r="A149" s="81">
        <v>146</v>
      </c>
      <c r="B149" s="82">
        <f>HLOOKUP(Partecipanti!$B$5,Partecipanti!$B$5:$G$245,A149+1,FALSE)</f>
        <v>0</v>
      </c>
      <c r="C149" s="82">
        <f>HLOOKUP(Partecipanti!$C$5,Partecipanti!$B$5:$G$245,A149+1,FALSE)</f>
        <v>0</v>
      </c>
      <c r="D149" s="82">
        <f>HLOOKUP(Partecipanti!$F$5,Partecipanti!$B$5:$G$245,$A149+1,FALSE)</f>
        <v>0</v>
      </c>
      <c r="E149" s="143" t="str">
        <f>IF(Partecipanti!G151="","",HLOOKUP(Partecipanti!$G$5,Partecipanti!$B$5:$G$245,$A149+1,FALSE))</f>
        <v/>
      </c>
      <c r="F149" s="81"/>
    </row>
    <row r="150" spans="1:6" s="80" customFormat="1" ht="15" customHeight="1" x14ac:dyDescent="0.2">
      <c r="A150" s="81">
        <v>147</v>
      </c>
      <c r="B150" s="82">
        <f>HLOOKUP(Partecipanti!$B$5,Partecipanti!$B$5:$G$245,A150+1,FALSE)</f>
        <v>0</v>
      </c>
      <c r="C150" s="82">
        <f>HLOOKUP(Partecipanti!$C$5,Partecipanti!$B$5:$G$245,A150+1,FALSE)</f>
        <v>0</v>
      </c>
      <c r="D150" s="82">
        <f>HLOOKUP(Partecipanti!$F$5,Partecipanti!$B$5:$G$245,$A150+1,FALSE)</f>
        <v>0</v>
      </c>
      <c r="E150" s="143" t="str">
        <f>IF(Partecipanti!G152="","",HLOOKUP(Partecipanti!$G$5,Partecipanti!$B$5:$G$245,$A150+1,FALSE))</f>
        <v/>
      </c>
      <c r="F150" s="81"/>
    </row>
    <row r="151" spans="1:6" s="80" customFormat="1" ht="15" customHeight="1" x14ac:dyDescent="0.2">
      <c r="A151" s="81">
        <v>148</v>
      </c>
      <c r="B151" s="82">
        <f>HLOOKUP(Partecipanti!$B$5,Partecipanti!$B$5:$G$245,A151+1,FALSE)</f>
        <v>0</v>
      </c>
      <c r="C151" s="82">
        <f>HLOOKUP(Partecipanti!$C$5,Partecipanti!$B$5:$G$245,A151+1,FALSE)</f>
        <v>0</v>
      </c>
      <c r="D151" s="82">
        <f>HLOOKUP(Partecipanti!$F$5,Partecipanti!$B$5:$G$245,$A151+1,FALSE)</f>
        <v>0</v>
      </c>
      <c r="E151" s="143" t="str">
        <f>IF(Partecipanti!G153="","",HLOOKUP(Partecipanti!$G$5,Partecipanti!$B$5:$G$245,$A151+1,FALSE))</f>
        <v/>
      </c>
      <c r="F151" s="81"/>
    </row>
    <row r="152" spans="1:6" s="80" customFormat="1" ht="15" customHeight="1" x14ac:dyDescent="0.2">
      <c r="A152" s="81">
        <v>149</v>
      </c>
      <c r="B152" s="82">
        <f>HLOOKUP(Partecipanti!$B$5,Partecipanti!$B$5:$G$245,A152+1,FALSE)</f>
        <v>0</v>
      </c>
      <c r="C152" s="82">
        <f>HLOOKUP(Partecipanti!$C$5,Partecipanti!$B$5:$G$245,A152+1,FALSE)</f>
        <v>0</v>
      </c>
      <c r="D152" s="82">
        <f>HLOOKUP(Partecipanti!$F$5,Partecipanti!$B$5:$G$245,$A152+1,FALSE)</f>
        <v>0</v>
      </c>
      <c r="E152" s="143" t="str">
        <f>IF(Partecipanti!G154="","",HLOOKUP(Partecipanti!$G$5,Partecipanti!$B$5:$G$245,$A152+1,FALSE))</f>
        <v/>
      </c>
      <c r="F152" s="81"/>
    </row>
    <row r="153" spans="1:6" s="80" customFormat="1" ht="15" customHeight="1" x14ac:dyDescent="0.2">
      <c r="A153" s="81">
        <v>150</v>
      </c>
      <c r="B153" s="82">
        <f>HLOOKUP(Partecipanti!$B$5,Partecipanti!$B$5:$G$245,A153+1,FALSE)</f>
        <v>0</v>
      </c>
      <c r="C153" s="82">
        <f>HLOOKUP(Partecipanti!$C$5,Partecipanti!$B$5:$G$245,A153+1,FALSE)</f>
        <v>0</v>
      </c>
      <c r="D153" s="82">
        <f>HLOOKUP(Partecipanti!$F$5,Partecipanti!$B$5:$G$245,$A153+1,FALSE)</f>
        <v>0</v>
      </c>
      <c r="E153" s="143" t="str">
        <f>IF(Partecipanti!G155="","",HLOOKUP(Partecipanti!$G$5,Partecipanti!$B$5:$G$245,$A153+1,FALSE))</f>
        <v/>
      </c>
      <c r="F153" s="81"/>
    </row>
    <row r="154" spans="1:6" s="80" customFormat="1" ht="15" customHeight="1" x14ac:dyDescent="0.2">
      <c r="A154" s="81">
        <v>151</v>
      </c>
      <c r="B154" s="82">
        <f>HLOOKUP(Partecipanti!$B$5,Partecipanti!$B$5:$G$245,A154+1,FALSE)</f>
        <v>0</v>
      </c>
      <c r="C154" s="82">
        <f>HLOOKUP(Partecipanti!$C$5,Partecipanti!$B$5:$G$245,A154+1,FALSE)</f>
        <v>0</v>
      </c>
      <c r="D154" s="82">
        <f>HLOOKUP(Partecipanti!$F$5,Partecipanti!$B$5:$G$245,$A154+1,FALSE)</f>
        <v>0</v>
      </c>
      <c r="E154" s="143" t="str">
        <f>IF(Partecipanti!G156="","",HLOOKUP(Partecipanti!$G$5,Partecipanti!$B$5:$G$245,$A154+1,FALSE))</f>
        <v/>
      </c>
      <c r="F154" s="81"/>
    </row>
    <row r="155" spans="1:6" s="80" customFormat="1" ht="15" customHeight="1" x14ac:dyDescent="0.2">
      <c r="A155" s="81">
        <v>152</v>
      </c>
      <c r="B155" s="82">
        <f>HLOOKUP(Partecipanti!$B$5,Partecipanti!$B$5:$G$245,A155+1,FALSE)</f>
        <v>0</v>
      </c>
      <c r="C155" s="82">
        <f>HLOOKUP(Partecipanti!$C$5,Partecipanti!$B$5:$G$245,A155+1,FALSE)</f>
        <v>0</v>
      </c>
      <c r="D155" s="82">
        <f>HLOOKUP(Partecipanti!$F$5,Partecipanti!$B$5:$G$245,$A155+1,FALSE)</f>
        <v>0</v>
      </c>
      <c r="E155" s="143" t="str">
        <f>IF(Partecipanti!G157="","",HLOOKUP(Partecipanti!$G$5,Partecipanti!$B$5:$G$245,$A155+1,FALSE))</f>
        <v/>
      </c>
      <c r="F155" s="81"/>
    </row>
    <row r="156" spans="1:6" s="80" customFormat="1" ht="15" customHeight="1" x14ac:dyDescent="0.2">
      <c r="A156" s="81">
        <v>153</v>
      </c>
      <c r="B156" s="82">
        <f>HLOOKUP(Partecipanti!$B$5,Partecipanti!$B$5:$G$245,A156+1,FALSE)</f>
        <v>0</v>
      </c>
      <c r="C156" s="82">
        <f>HLOOKUP(Partecipanti!$C$5,Partecipanti!$B$5:$G$245,A156+1,FALSE)</f>
        <v>0</v>
      </c>
      <c r="D156" s="82">
        <f>HLOOKUP(Partecipanti!$F$5,Partecipanti!$B$5:$G$245,$A156+1,FALSE)</f>
        <v>0</v>
      </c>
      <c r="E156" s="143" t="str">
        <f>IF(Partecipanti!G158="","",HLOOKUP(Partecipanti!$G$5,Partecipanti!$B$5:$G$245,$A156+1,FALSE))</f>
        <v/>
      </c>
      <c r="F156" s="81"/>
    </row>
    <row r="157" spans="1:6" s="80" customFormat="1" ht="15" customHeight="1" x14ac:dyDescent="0.2">
      <c r="A157" s="81">
        <v>154</v>
      </c>
      <c r="B157" s="82">
        <f>HLOOKUP(Partecipanti!$B$5,Partecipanti!$B$5:$G$245,A157+1,FALSE)</f>
        <v>0</v>
      </c>
      <c r="C157" s="82">
        <f>HLOOKUP(Partecipanti!$C$5,Partecipanti!$B$5:$G$245,A157+1,FALSE)</f>
        <v>0</v>
      </c>
      <c r="D157" s="82">
        <f>HLOOKUP(Partecipanti!$F$5,Partecipanti!$B$5:$G$245,$A157+1,FALSE)</f>
        <v>0</v>
      </c>
      <c r="E157" s="143" t="str">
        <f>IF(Partecipanti!G159="","",HLOOKUP(Partecipanti!$G$5,Partecipanti!$B$5:$G$245,$A157+1,FALSE))</f>
        <v/>
      </c>
      <c r="F157" s="81"/>
    </row>
    <row r="158" spans="1:6" s="80" customFormat="1" ht="15" customHeight="1" x14ac:dyDescent="0.2">
      <c r="A158" s="81">
        <v>155</v>
      </c>
      <c r="B158" s="82">
        <f>HLOOKUP(Partecipanti!$B$5,Partecipanti!$B$5:$G$245,A158+1,FALSE)</f>
        <v>0</v>
      </c>
      <c r="C158" s="82">
        <f>HLOOKUP(Partecipanti!$C$5,Partecipanti!$B$5:$G$245,A158+1,FALSE)</f>
        <v>0</v>
      </c>
      <c r="D158" s="82">
        <f>HLOOKUP(Partecipanti!$F$5,Partecipanti!$B$5:$G$245,$A158+1,FALSE)</f>
        <v>0</v>
      </c>
      <c r="E158" s="143" t="str">
        <f>IF(Partecipanti!G160="","",HLOOKUP(Partecipanti!$G$5,Partecipanti!$B$5:$G$245,$A158+1,FALSE))</f>
        <v/>
      </c>
      <c r="F158" s="81"/>
    </row>
    <row r="159" spans="1:6" s="80" customFormat="1" ht="15" customHeight="1" x14ac:dyDescent="0.2">
      <c r="A159" s="81">
        <v>156</v>
      </c>
      <c r="B159" s="82">
        <f>HLOOKUP(Partecipanti!$B$5,Partecipanti!$B$5:$G$245,A159+1,FALSE)</f>
        <v>0</v>
      </c>
      <c r="C159" s="82">
        <f>HLOOKUP(Partecipanti!$C$5,Partecipanti!$B$5:$G$245,A159+1,FALSE)</f>
        <v>0</v>
      </c>
      <c r="D159" s="82">
        <f>HLOOKUP(Partecipanti!$F$5,Partecipanti!$B$5:$G$245,$A159+1,FALSE)</f>
        <v>0</v>
      </c>
      <c r="E159" s="143" t="str">
        <f>IF(Partecipanti!G161="","",HLOOKUP(Partecipanti!$G$5,Partecipanti!$B$5:$G$245,$A159+1,FALSE))</f>
        <v/>
      </c>
      <c r="F159" s="81"/>
    </row>
    <row r="160" spans="1:6" s="80" customFormat="1" ht="15" customHeight="1" x14ac:dyDescent="0.2">
      <c r="A160" s="81">
        <v>157</v>
      </c>
      <c r="B160" s="82">
        <f>HLOOKUP(Partecipanti!$B$5,Partecipanti!$B$5:$G$245,A160+1,FALSE)</f>
        <v>0</v>
      </c>
      <c r="C160" s="82">
        <f>HLOOKUP(Partecipanti!$C$5,Partecipanti!$B$5:$G$245,A160+1,FALSE)</f>
        <v>0</v>
      </c>
      <c r="D160" s="82">
        <f>HLOOKUP(Partecipanti!$F$5,Partecipanti!$B$5:$G$245,$A160+1,FALSE)</f>
        <v>0</v>
      </c>
      <c r="E160" s="143" t="str">
        <f>IF(Partecipanti!G162="","",HLOOKUP(Partecipanti!$G$5,Partecipanti!$B$5:$G$245,$A160+1,FALSE))</f>
        <v/>
      </c>
      <c r="F160" s="81"/>
    </row>
    <row r="161" spans="1:6" s="80" customFormat="1" ht="15" customHeight="1" x14ac:dyDescent="0.2">
      <c r="A161" s="81">
        <v>158</v>
      </c>
      <c r="B161" s="82">
        <f>HLOOKUP(Partecipanti!$B$5,Partecipanti!$B$5:$G$245,A161+1,FALSE)</f>
        <v>0</v>
      </c>
      <c r="C161" s="82">
        <f>HLOOKUP(Partecipanti!$C$5,Partecipanti!$B$5:$G$245,A161+1,FALSE)</f>
        <v>0</v>
      </c>
      <c r="D161" s="82">
        <f>HLOOKUP(Partecipanti!$F$5,Partecipanti!$B$5:$G$245,$A161+1,FALSE)</f>
        <v>0</v>
      </c>
      <c r="E161" s="143" t="str">
        <f>IF(Partecipanti!G163="","",HLOOKUP(Partecipanti!$G$5,Partecipanti!$B$5:$G$245,$A161+1,FALSE))</f>
        <v/>
      </c>
      <c r="F161" s="81"/>
    </row>
    <row r="162" spans="1:6" s="80" customFormat="1" ht="15" customHeight="1" x14ac:dyDescent="0.2">
      <c r="A162" s="81">
        <v>159</v>
      </c>
      <c r="B162" s="82">
        <f>HLOOKUP(Partecipanti!$B$5,Partecipanti!$B$5:$G$245,A162+1,FALSE)</f>
        <v>0</v>
      </c>
      <c r="C162" s="82">
        <f>HLOOKUP(Partecipanti!$C$5,Partecipanti!$B$5:$G$245,A162+1,FALSE)</f>
        <v>0</v>
      </c>
      <c r="D162" s="82">
        <f>HLOOKUP(Partecipanti!$F$5,Partecipanti!$B$5:$G$245,$A162+1,FALSE)</f>
        <v>0</v>
      </c>
      <c r="E162" s="143" t="str">
        <f>IF(Partecipanti!G164="","",HLOOKUP(Partecipanti!$G$5,Partecipanti!$B$5:$G$245,$A162+1,FALSE))</f>
        <v/>
      </c>
      <c r="F162" s="81"/>
    </row>
    <row r="163" spans="1:6" s="80" customFormat="1" ht="15" customHeight="1" x14ac:dyDescent="0.2">
      <c r="A163" s="81">
        <v>160</v>
      </c>
      <c r="B163" s="82">
        <f>HLOOKUP(Partecipanti!$B$5,Partecipanti!$B$5:$G$245,A163+1,FALSE)</f>
        <v>0</v>
      </c>
      <c r="C163" s="82">
        <f>HLOOKUP(Partecipanti!$C$5,Partecipanti!$B$5:$G$245,A163+1,FALSE)</f>
        <v>0</v>
      </c>
      <c r="D163" s="82">
        <f>HLOOKUP(Partecipanti!$F$5,Partecipanti!$B$5:$G$245,$A163+1,FALSE)</f>
        <v>0</v>
      </c>
      <c r="E163" s="143" t="str">
        <f>IF(Partecipanti!G165="","",HLOOKUP(Partecipanti!$G$5,Partecipanti!$B$5:$G$245,$A163+1,FALSE))</f>
        <v/>
      </c>
      <c r="F163" s="81"/>
    </row>
    <row r="164" spans="1:6" s="80" customFormat="1" ht="15" customHeight="1" x14ac:dyDescent="0.2">
      <c r="A164" s="81">
        <v>161</v>
      </c>
      <c r="B164" s="82">
        <f>HLOOKUP(Partecipanti!$B$5,Partecipanti!$B$5:$G$245,A164+1,FALSE)</f>
        <v>0</v>
      </c>
      <c r="C164" s="82">
        <f>HLOOKUP(Partecipanti!$C$5,Partecipanti!$B$5:$G$245,A164+1,FALSE)</f>
        <v>0</v>
      </c>
      <c r="D164" s="82">
        <f>HLOOKUP(Partecipanti!$F$5,Partecipanti!$B$5:$G$245,$A164+1,FALSE)</f>
        <v>0</v>
      </c>
      <c r="E164" s="143" t="str">
        <f>IF(Partecipanti!G166="","",HLOOKUP(Partecipanti!$G$5,Partecipanti!$B$5:$G$245,$A164+1,FALSE))</f>
        <v/>
      </c>
      <c r="F164" s="81"/>
    </row>
    <row r="165" spans="1:6" s="80" customFormat="1" ht="15" customHeight="1" x14ac:dyDescent="0.2">
      <c r="A165" s="81">
        <v>162</v>
      </c>
      <c r="B165" s="82">
        <f>HLOOKUP(Partecipanti!$B$5,Partecipanti!$B$5:$G$245,A165+1,FALSE)</f>
        <v>0</v>
      </c>
      <c r="C165" s="82">
        <f>HLOOKUP(Partecipanti!$C$5,Partecipanti!$B$5:$G$245,A165+1,FALSE)</f>
        <v>0</v>
      </c>
      <c r="D165" s="82">
        <f>HLOOKUP(Partecipanti!$F$5,Partecipanti!$B$5:$G$245,$A165+1,FALSE)</f>
        <v>0</v>
      </c>
      <c r="E165" s="143" t="str">
        <f>IF(Partecipanti!G167="","",HLOOKUP(Partecipanti!$G$5,Partecipanti!$B$5:$G$245,$A165+1,FALSE))</f>
        <v/>
      </c>
      <c r="F165" s="81"/>
    </row>
    <row r="166" spans="1:6" s="80" customFormat="1" ht="15" customHeight="1" x14ac:dyDescent="0.2">
      <c r="A166" s="81">
        <v>163</v>
      </c>
      <c r="B166" s="82">
        <f>HLOOKUP(Partecipanti!$B$5,Partecipanti!$B$5:$G$245,A166+1,FALSE)</f>
        <v>0</v>
      </c>
      <c r="C166" s="82">
        <f>HLOOKUP(Partecipanti!$C$5,Partecipanti!$B$5:$G$245,A166+1,FALSE)</f>
        <v>0</v>
      </c>
      <c r="D166" s="82">
        <f>HLOOKUP(Partecipanti!$F$5,Partecipanti!$B$5:$G$245,$A166+1,FALSE)</f>
        <v>0</v>
      </c>
      <c r="E166" s="143" t="str">
        <f>IF(Partecipanti!G168="","",HLOOKUP(Partecipanti!$G$5,Partecipanti!$B$5:$G$245,$A166+1,FALSE))</f>
        <v/>
      </c>
      <c r="F166" s="81"/>
    </row>
    <row r="167" spans="1:6" s="80" customFormat="1" ht="15" customHeight="1" x14ac:dyDescent="0.2">
      <c r="A167" s="81">
        <v>164</v>
      </c>
      <c r="B167" s="82">
        <f>HLOOKUP(Partecipanti!$B$5,Partecipanti!$B$5:$G$245,A167+1,FALSE)</f>
        <v>0</v>
      </c>
      <c r="C167" s="82">
        <f>HLOOKUP(Partecipanti!$C$5,Partecipanti!$B$5:$G$245,A167+1,FALSE)</f>
        <v>0</v>
      </c>
      <c r="D167" s="82">
        <f>HLOOKUP(Partecipanti!$F$5,Partecipanti!$B$5:$G$245,$A167+1,FALSE)</f>
        <v>0</v>
      </c>
      <c r="E167" s="143" t="str">
        <f>IF(Partecipanti!G169="","",HLOOKUP(Partecipanti!$G$5,Partecipanti!$B$5:$G$245,$A167+1,FALSE))</f>
        <v/>
      </c>
      <c r="F167" s="81"/>
    </row>
    <row r="168" spans="1:6" s="80" customFormat="1" ht="15" customHeight="1" x14ac:dyDescent="0.2">
      <c r="A168" s="81">
        <v>165</v>
      </c>
      <c r="B168" s="82">
        <f>HLOOKUP(Partecipanti!$B$5,Partecipanti!$B$5:$G$245,A168+1,FALSE)</f>
        <v>0</v>
      </c>
      <c r="C168" s="82">
        <f>HLOOKUP(Partecipanti!$C$5,Partecipanti!$B$5:$G$245,A168+1,FALSE)</f>
        <v>0</v>
      </c>
      <c r="D168" s="82">
        <f>HLOOKUP(Partecipanti!$F$5,Partecipanti!$B$5:$G$245,$A168+1,FALSE)</f>
        <v>0</v>
      </c>
      <c r="E168" s="143" t="str">
        <f>IF(Partecipanti!G170="","",HLOOKUP(Partecipanti!$G$5,Partecipanti!$B$5:$G$245,$A168+1,FALSE))</f>
        <v/>
      </c>
      <c r="F168" s="81"/>
    </row>
    <row r="169" spans="1:6" s="80" customFormat="1" ht="15" customHeight="1" x14ac:dyDescent="0.2">
      <c r="A169" s="81">
        <v>166</v>
      </c>
      <c r="B169" s="82">
        <f>HLOOKUP(Partecipanti!$B$5,Partecipanti!$B$5:$G$245,A169+1,FALSE)</f>
        <v>0</v>
      </c>
      <c r="C169" s="82">
        <f>HLOOKUP(Partecipanti!$C$5,Partecipanti!$B$5:$G$245,A169+1,FALSE)</f>
        <v>0</v>
      </c>
      <c r="D169" s="82">
        <f>HLOOKUP(Partecipanti!$F$5,Partecipanti!$B$5:$G$245,$A169+1,FALSE)</f>
        <v>0</v>
      </c>
      <c r="E169" s="143" t="str">
        <f>IF(Partecipanti!G171="","",HLOOKUP(Partecipanti!$G$5,Partecipanti!$B$5:$G$245,$A169+1,FALSE))</f>
        <v/>
      </c>
      <c r="F169" s="81"/>
    </row>
    <row r="170" spans="1:6" s="80" customFormat="1" ht="15" customHeight="1" x14ac:dyDescent="0.2">
      <c r="A170" s="81">
        <v>167</v>
      </c>
      <c r="B170" s="82">
        <f>HLOOKUP(Partecipanti!$B$5,Partecipanti!$B$5:$G$245,A170+1,FALSE)</f>
        <v>0</v>
      </c>
      <c r="C170" s="82">
        <f>HLOOKUP(Partecipanti!$C$5,Partecipanti!$B$5:$G$245,A170+1,FALSE)</f>
        <v>0</v>
      </c>
      <c r="D170" s="82">
        <f>HLOOKUP(Partecipanti!$F$5,Partecipanti!$B$5:$G$245,$A170+1,FALSE)</f>
        <v>0</v>
      </c>
      <c r="E170" s="143" t="str">
        <f>IF(Partecipanti!G172="","",HLOOKUP(Partecipanti!$G$5,Partecipanti!$B$5:$G$245,$A170+1,FALSE))</f>
        <v/>
      </c>
      <c r="F170" s="81"/>
    </row>
    <row r="171" spans="1:6" s="80" customFormat="1" ht="15" customHeight="1" x14ac:dyDescent="0.2">
      <c r="A171" s="81">
        <v>168</v>
      </c>
      <c r="B171" s="82">
        <f>HLOOKUP(Partecipanti!$B$5,Partecipanti!$B$5:$G$245,A171+1,FALSE)</f>
        <v>0</v>
      </c>
      <c r="C171" s="82">
        <f>HLOOKUP(Partecipanti!$C$5,Partecipanti!$B$5:$G$245,A171+1,FALSE)</f>
        <v>0</v>
      </c>
      <c r="D171" s="82">
        <f>HLOOKUP(Partecipanti!$F$5,Partecipanti!$B$5:$G$245,$A171+1,FALSE)</f>
        <v>0</v>
      </c>
      <c r="E171" s="143" t="str">
        <f>IF(Partecipanti!G173="","",HLOOKUP(Partecipanti!$G$5,Partecipanti!$B$5:$G$245,$A171+1,FALSE))</f>
        <v/>
      </c>
      <c r="F171" s="81"/>
    </row>
    <row r="172" spans="1:6" s="80" customFormat="1" ht="15" customHeight="1" x14ac:dyDescent="0.2">
      <c r="A172" s="81">
        <v>169</v>
      </c>
      <c r="B172" s="82">
        <f>HLOOKUP(Partecipanti!$B$5,Partecipanti!$B$5:$G$245,A172+1,FALSE)</f>
        <v>0</v>
      </c>
      <c r="C172" s="82">
        <f>HLOOKUP(Partecipanti!$C$5,Partecipanti!$B$5:$G$245,A172+1,FALSE)</f>
        <v>0</v>
      </c>
      <c r="D172" s="82">
        <f>HLOOKUP(Partecipanti!$F$5,Partecipanti!$B$5:$G$245,$A172+1,FALSE)</f>
        <v>0</v>
      </c>
      <c r="E172" s="143" t="str">
        <f>IF(Partecipanti!G174="","",HLOOKUP(Partecipanti!$G$5,Partecipanti!$B$5:$G$245,$A172+1,FALSE))</f>
        <v/>
      </c>
      <c r="F172" s="81"/>
    </row>
    <row r="173" spans="1:6" s="80" customFormat="1" ht="15" customHeight="1" x14ac:dyDescent="0.2">
      <c r="A173" s="81">
        <v>170</v>
      </c>
      <c r="B173" s="82">
        <f>HLOOKUP(Partecipanti!$B$5,Partecipanti!$B$5:$G$245,A173+1,FALSE)</f>
        <v>0</v>
      </c>
      <c r="C173" s="82">
        <f>HLOOKUP(Partecipanti!$C$5,Partecipanti!$B$5:$G$245,A173+1,FALSE)</f>
        <v>0</v>
      </c>
      <c r="D173" s="82">
        <f>HLOOKUP(Partecipanti!$F$5,Partecipanti!$B$5:$G$245,$A173+1,FALSE)</f>
        <v>0</v>
      </c>
      <c r="E173" s="143" t="str">
        <f>IF(Partecipanti!G175="","",HLOOKUP(Partecipanti!$G$5,Partecipanti!$B$5:$G$245,$A173+1,FALSE))</f>
        <v/>
      </c>
      <c r="F173" s="81"/>
    </row>
    <row r="174" spans="1:6" s="80" customFormat="1" ht="15" customHeight="1" x14ac:dyDescent="0.2">
      <c r="A174" s="81">
        <v>171</v>
      </c>
      <c r="B174" s="82">
        <f>HLOOKUP(Partecipanti!$B$5,Partecipanti!$B$5:$G$245,A174+1,FALSE)</f>
        <v>0</v>
      </c>
      <c r="C174" s="82">
        <f>HLOOKUP(Partecipanti!$C$5,Partecipanti!$B$5:$G$245,A174+1,FALSE)</f>
        <v>0</v>
      </c>
      <c r="D174" s="82">
        <f>HLOOKUP(Partecipanti!$F$5,Partecipanti!$B$5:$G$245,$A174+1,FALSE)</f>
        <v>0</v>
      </c>
      <c r="E174" s="143" t="str">
        <f>IF(Partecipanti!G176="","",HLOOKUP(Partecipanti!$G$5,Partecipanti!$B$5:$G$245,$A174+1,FALSE))</f>
        <v/>
      </c>
      <c r="F174" s="81"/>
    </row>
    <row r="175" spans="1:6" s="80" customFormat="1" ht="15" customHeight="1" x14ac:dyDescent="0.2">
      <c r="A175" s="81">
        <v>172</v>
      </c>
      <c r="B175" s="82">
        <f>HLOOKUP(Partecipanti!$B$5,Partecipanti!$B$5:$G$245,A175+1,FALSE)</f>
        <v>0</v>
      </c>
      <c r="C175" s="82">
        <f>HLOOKUP(Partecipanti!$C$5,Partecipanti!$B$5:$G$245,A175+1,FALSE)</f>
        <v>0</v>
      </c>
      <c r="D175" s="82">
        <f>HLOOKUP(Partecipanti!$F$5,Partecipanti!$B$5:$G$245,$A175+1,FALSE)</f>
        <v>0</v>
      </c>
      <c r="E175" s="143" t="str">
        <f>IF(Partecipanti!G177="","",HLOOKUP(Partecipanti!$G$5,Partecipanti!$B$5:$G$245,$A175+1,FALSE))</f>
        <v/>
      </c>
      <c r="F175" s="81"/>
    </row>
    <row r="176" spans="1:6" s="80" customFormat="1" ht="15" customHeight="1" x14ac:dyDescent="0.2">
      <c r="A176" s="81">
        <v>173</v>
      </c>
      <c r="B176" s="82">
        <f>HLOOKUP(Partecipanti!$B$5,Partecipanti!$B$5:$G$245,A176+1,FALSE)</f>
        <v>0</v>
      </c>
      <c r="C176" s="82">
        <f>HLOOKUP(Partecipanti!$C$5,Partecipanti!$B$5:$G$245,A176+1,FALSE)</f>
        <v>0</v>
      </c>
      <c r="D176" s="82">
        <f>HLOOKUP(Partecipanti!$F$5,Partecipanti!$B$5:$G$245,$A176+1,FALSE)</f>
        <v>0</v>
      </c>
      <c r="E176" s="143" t="str">
        <f>IF(Partecipanti!G178="","",HLOOKUP(Partecipanti!$G$5,Partecipanti!$B$5:$G$245,$A176+1,FALSE))</f>
        <v/>
      </c>
      <c r="F176" s="81"/>
    </row>
    <row r="177" spans="1:6" s="80" customFormat="1" ht="15" customHeight="1" x14ac:dyDescent="0.2">
      <c r="A177" s="81">
        <v>174</v>
      </c>
      <c r="B177" s="82">
        <f>HLOOKUP(Partecipanti!$B$5,Partecipanti!$B$5:$G$245,A177+1,FALSE)</f>
        <v>0</v>
      </c>
      <c r="C177" s="82">
        <f>HLOOKUP(Partecipanti!$C$5,Partecipanti!$B$5:$G$245,A177+1,FALSE)</f>
        <v>0</v>
      </c>
      <c r="D177" s="82">
        <f>HLOOKUP(Partecipanti!$F$5,Partecipanti!$B$5:$G$245,$A177+1,FALSE)</f>
        <v>0</v>
      </c>
      <c r="E177" s="143" t="str">
        <f>IF(Partecipanti!G179="","",HLOOKUP(Partecipanti!$G$5,Partecipanti!$B$5:$G$245,$A177+1,FALSE))</f>
        <v/>
      </c>
      <c r="F177" s="81"/>
    </row>
    <row r="178" spans="1:6" s="80" customFormat="1" ht="15" customHeight="1" x14ac:dyDescent="0.2">
      <c r="A178" s="81">
        <v>175</v>
      </c>
      <c r="B178" s="82">
        <f>HLOOKUP(Partecipanti!$B$5,Partecipanti!$B$5:$G$245,A178+1,FALSE)</f>
        <v>0</v>
      </c>
      <c r="C178" s="82">
        <f>HLOOKUP(Partecipanti!$C$5,Partecipanti!$B$5:$G$245,A178+1,FALSE)</f>
        <v>0</v>
      </c>
      <c r="D178" s="82">
        <f>HLOOKUP(Partecipanti!$F$5,Partecipanti!$B$5:$G$245,$A178+1,FALSE)</f>
        <v>0</v>
      </c>
      <c r="E178" s="143" t="str">
        <f>IF(Partecipanti!G180="","",HLOOKUP(Partecipanti!$G$5,Partecipanti!$B$5:$G$245,$A178+1,FALSE))</f>
        <v/>
      </c>
      <c r="F178" s="81"/>
    </row>
    <row r="179" spans="1:6" s="80" customFormat="1" ht="15" customHeight="1" x14ac:dyDescent="0.2">
      <c r="A179" s="81">
        <v>176</v>
      </c>
      <c r="B179" s="82">
        <f>HLOOKUP(Partecipanti!$B$5,Partecipanti!$B$5:$G$245,A179+1,FALSE)</f>
        <v>0</v>
      </c>
      <c r="C179" s="82">
        <f>HLOOKUP(Partecipanti!$C$5,Partecipanti!$B$5:$G$245,A179+1,FALSE)</f>
        <v>0</v>
      </c>
      <c r="D179" s="82">
        <f>HLOOKUP(Partecipanti!$F$5,Partecipanti!$B$5:$G$245,$A179+1,FALSE)</f>
        <v>0</v>
      </c>
      <c r="E179" s="143" t="str">
        <f>IF(Partecipanti!G181="","",HLOOKUP(Partecipanti!$G$5,Partecipanti!$B$5:$G$245,$A179+1,FALSE))</f>
        <v/>
      </c>
      <c r="F179" s="81"/>
    </row>
    <row r="180" spans="1:6" s="80" customFormat="1" ht="15" customHeight="1" x14ac:dyDescent="0.2">
      <c r="A180" s="81">
        <v>177</v>
      </c>
      <c r="B180" s="82">
        <f>HLOOKUP(Partecipanti!$B$5,Partecipanti!$B$5:$G$245,A180+1,FALSE)</f>
        <v>0</v>
      </c>
      <c r="C180" s="82">
        <f>HLOOKUP(Partecipanti!$C$5,Partecipanti!$B$5:$G$245,A180+1,FALSE)</f>
        <v>0</v>
      </c>
      <c r="D180" s="82">
        <f>HLOOKUP(Partecipanti!$F$5,Partecipanti!$B$5:$G$245,$A180+1,FALSE)</f>
        <v>0</v>
      </c>
      <c r="E180" s="143" t="str">
        <f>IF(Partecipanti!G182="","",HLOOKUP(Partecipanti!$G$5,Partecipanti!$B$5:$G$245,$A180+1,FALSE))</f>
        <v/>
      </c>
      <c r="F180" s="81"/>
    </row>
    <row r="181" spans="1:6" s="80" customFormat="1" ht="15" customHeight="1" x14ac:dyDescent="0.2">
      <c r="A181" s="81">
        <v>178</v>
      </c>
      <c r="B181" s="82">
        <f>HLOOKUP(Partecipanti!$B$5,Partecipanti!$B$5:$G$245,A181+1,FALSE)</f>
        <v>0</v>
      </c>
      <c r="C181" s="82">
        <f>HLOOKUP(Partecipanti!$C$5,Partecipanti!$B$5:$G$245,A181+1,FALSE)</f>
        <v>0</v>
      </c>
      <c r="D181" s="82">
        <f>HLOOKUP(Partecipanti!$F$5,Partecipanti!$B$5:$G$245,$A181+1,FALSE)</f>
        <v>0</v>
      </c>
      <c r="E181" s="143" t="str">
        <f>IF(Partecipanti!G183="","",HLOOKUP(Partecipanti!$G$5,Partecipanti!$B$5:$G$245,$A181+1,FALSE))</f>
        <v/>
      </c>
      <c r="F181" s="81"/>
    </row>
    <row r="182" spans="1:6" s="80" customFormat="1" ht="15" customHeight="1" x14ac:dyDescent="0.2">
      <c r="A182" s="81">
        <v>179</v>
      </c>
      <c r="B182" s="82">
        <f>HLOOKUP(Partecipanti!$B$5,Partecipanti!$B$5:$G$245,A182+1,FALSE)</f>
        <v>0</v>
      </c>
      <c r="C182" s="82">
        <f>HLOOKUP(Partecipanti!$C$5,Partecipanti!$B$5:$G$245,A182+1,FALSE)</f>
        <v>0</v>
      </c>
      <c r="D182" s="82">
        <f>HLOOKUP(Partecipanti!$F$5,Partecipanti!$B$5:$G$245,$A182+1,FALSE)</f>
        <v>0</v>
      </c>
      <c r="E182" s="143" t="str">
        <f>IF(Partecipanti!G184="","",HLOOKUP(Partecipanti!$G$5,Partecipanti!$B$5:$G$245,$A182+1,FALSE))</f>
        <v/>
      </c>
      <c r="F182" s="81"/>
    </row>
    <row r="183" spans="1:6" s="80" customFormat="1" ht="15" customHeight="1" x14ac:dyDescent="0.2">
      <c r="A183" s="81">
        <v>180</v>
      </c>
      <c r="B183" s="82">
        <f>HLOOKUP(Partecipanti!$B$5,Partecipanti!$B$5:$G$245,A183+1,FALSE)</f>
        <v>0</v>
      </c>
      <c r="C183" s="82">
        <f>HLOOKUP(Partecipanti!$C$5,Partecipanti!$B$5:$G$245,A183+1,FALSE)</f>
        <v>0</v>
      </c>
      <c r="D183" s="82">
        <f>HLOOKUP(Partecipanti!$F$5,Partecipanti!$B$5:$G$245,$A183+1,FALSE)</f>
        <v>0</v>
      </c>
      <c r="E183" s="143" t="str">
        <f>IF(Partecipanti!G185="","",HLOOKUP(Partecipanti!$G$5,Partecipanti!$B$5:$G$245,$A183+1,FALSE))</f>
        <v/>
      </c>
      <c r="F183" s="81"/>
    </row>
    <row r="184" spans="1:6" s="80" customFormat="1" ht="15" customHeight="1" x14ac:dyDescent="0.2">
      <c r="A184" s="81">
        <v>181</v>
      </c>
      <c r="B184" s="82">
        <f>HLOOKUP(Partecipanti!$B$5,Partecipanti!$B$5:$G$245,A184+1,FALSE)</f>
        <v>0</v>
      </c>
      <c r="C184" s="82">
        <f>HLOOKUP(Partecipanti!$C$5,Partecipanti!$B$5:$G$245,A184+1,FALSE)</f>
        <v>0</v>
      </c>
      <c r="D184" s="82">
        <f>HLOOKUP(Partecipanti!$F$5,Partecipanti!$B$5:$G$245,$A184+1,FALSE)</f>
        <v>0</v>
      </c>
      <c r="E184" s="143" t="str">
        <f>IF(Partecipanti!G186="","",HLOOKUP(Partecipanti!$G$5,Partecipanti!$B$5:$G$245,$A184+1,FALSE))</f>
        <v/>
      </c>
      <c r="F184" s="81"/>
    </row>
    <row r="185" spans="1:6" s="80" customFormat="1" ht="15" customHeight="1" x14ac:dyDescent="0.2">
      <c r="A185" s="81">
        <v>182</v>
      </c>
      <c r="B185" s="82">
        <f>HLOOKUP(Partecipanti!$B$5,Partecipanti!$B$5:$G$245,A185+1,FALSE)</f>
        <v>0</v>
      </c>
      <c r="C185" s="82">
        <f>HLOOKUP(Partecipanti!$C$5,Partecipanti!$B$5:$G$245,A185+1,FALSE)</f>
        <v>0</v>
      </c>
      <c r="D185" s="82">
        <f>HLOOKUP(Partecipanti!$F$5,Partecipanti!$B$5:$G$245,$A185+1,FALSE)</f>
        <v>0</v>
      </c>
      <c r="E185" s="143" t="str">
        <f>IF(Partecipanti!G187="","",HLOOKUP(Partecipanti!$G$5,Partecipanti!$B$5:$G$245,$A185+1,FALSE))</f>
        <v/>
      </c>
      <c r="F185" s="81"/>
    </row>
    <row r="186" spans="1:6" s="80" customFormat="1" ht="15" customHeight="1" x14ac:dyDescent="0.2">
      <c r="A186" s="81">
        <v>183</v>
      </c>
      <c r="B186" s="82">
        <f>HLOOKUP(Partecipanti!$B$5,Partecipanti!$B$5:$G$245,A186+1,FALSE)</f>
        <v>0</v>
      </c>
      <c r="C186" s="82">
        <f>HLOOKUP(Partecipanti!$C$5,Partecipanti!$B$5:$G$245,A186+1,FALSE)</f>
        <v>0</v>
      </c>
      <c r="D186" s="82">
        <f>HLOOKUP(Partecipanti!$F$5,Partecipanti!$B$5:$G$245,$A186+1,FALSE)</f>
        <v>0</v>
      </c>
      <c r="E186" s="143" t="str">
        <f>IF(Partecipanti!G188="","",HLOOKUP(Partecipanti!$G$5,Partecipanti!$B$5:$G$245,$A186+1,FALSE))</f>
        <v/>
      </c>
      <c r="F186" s="81"/>
    </row>
    <row r="187" spans="1:6" s="80" customFormat="1" ht="15" customHeight="1" x14ac:dyDescent="0.2">
      <c r="A187" s="81">
        <v>184</v>
      </c>
      <c r="B187" s="82">
        <f>HLOOKUP(Partecipanti!$B$5,Partecipanti!$B$5:$G$245,A187+1,FALSE)</f>
        <v>0</v>
      </c>
      <c r="C187" s="82">
        <f>HLOOKUP(Partecipanti!$C$5,Partecipanti!$B$5:$G$245,A187+1,FALSE)</f>
        <v>0</v>
      </c>
      <c r="D187" s="82">
        <f>HLOOKUP(Partecipanti!$F$5,Partecipanti!$B$5:$G$245,$A187+1,FALSE)</f>
        <v>0</v>
      </c>
      <c r="E187" s="143" t="str">
        <f>IF(Partecipanti!G189="","",HLOOKUP(Partecipanti!$G$5,Partecipanti!$B$5:$G$245,$A187+1,FALSE))</f>
        <v/>
      </c>
      <c r="F187" s="81"/>
    </row>
    <row r="188" spans="1:6" s="80" customFormat="1" ht="15" customHeight="1" x14ac:dyDescent="0.2">
      <c r="A188" s="81">
        <v>185</v>
      </c>
      <c r="B188" s="82">
        <f>HLOOKUP(Partecipanti!$B$5,Partecipanti!$B$5:$G$245,A188+1,FALSE)</f>
        <v>0</v>
      </c>
      <c r="C188" s="82">
        <f>HLOOKUP(Partecipanti!$C$5,Partecipanti!$B$5:$G$245,A188+1,FALSE)</f>
        <v>0</v>
      </c>
      <c r="D188" s="82">
        <f>HLOOKUP(Partecipanti!$F$5,Partecipanti!$B$5:$G$245,$A188+1,FALSE)</f>
        <v>0</v>
      </c>
      <c r="E188" s="143" t="str">
        <f>IF(Partecipanti!G190="","",HLOOKUP(Partecipanti!$G$5,Partecipanti!$B$5:$G$245,$A188+1,FALSE))</f>
        <v/>
      </c>
      <c r="F188" s="81"/>
    </row>
    <row r="189" spans="1:6" s="80" customFormat="1" ht="15" customHeight="1" x14ac:dyDescent="0.2">
      <c r="A189" s="81">
        <v>186</v>
      </c>
      <c r="B189" s="82">
        <f>HLOOKUP(Partecipanti!$B$5,Partecipanti!$B$5:$G$245,A189+1,FALSE)</f>
        <v>0</v>
      </c>
      <c r="C189" s="82">
        <f>HLOOKUP(Partecipanti!$C$5,Partecipanti!$B$5:$G$245,A189+1,FALSE)</f>
        <v>0</v>
      </c>
      <c r="D189" s="82">
        <f>HLOOKUP(Partecipanti!$F$5,Partecipanti!$B$5:$G$245,$A189+1,FALSE)</f>
        <v>0</v>
      </c>
      <c r="E189" s="143" t="str">
        <f>IF(Partecipanti!G191="","",HLOOKUP(Partecipanti!$G$5,Partecipanti!$B$5:$G$245,$A189+1,FALSE))</f>
        <v/>
      </c>
      <c r="F189" s="81"/>
    </row>
    <row r="190" spans="1:6" s="80" customFormat="1" ht="15" customHeight="1" x14ac:dyDescent="0.2">
      <c r="A190" s="81">
        <v>187</v>
      </c>
      <c r="B190" s="82">
        <f>HLOOKUP(Partecipanti!$B$5,Partecipanti!$B$5:$G$245,A190+1,FALSE)</f>
        <v>0</v>
      </c>
      <c r="C190" s="82">
        <f>HLOOKUP(Partecipanti!$C$5,Partecipanti!$B$5:$G$245,A190+1,FALSE)</f>
        <v>0</v>
      </c>
      <c r="D190" s="82">
        <f>HLOOKUP(Partecipanti!$F$5,Partecipanti!$B$5:$G$245,$A190+1,FALSE)</f>
        <v>0</v>
      </c>
      <c r="E190" s="143" t="str">
        <f>IF(Partecipanti!G192="","",HLOOKUP(Partecipanti!$G$5,Partecipanti!$B$5:$G$245,$A190+1,FALSE))</f>
        <v/>
      </c>
      <c r="F190" s="81"/>
    </row>
    <row r="191" spans="1:6" s="80" customFormat="1" ht="15" customHeight="1" x14ac:dyDescent="0.2">
      <c r="A191" s="81">
        <v>188</v>
      </c>
      <c r="B191" s="82">
        <f>HLOOKUP(Partecipanti!$B$5,Partecipanti!$B$5:$G$245,A191+1,FALSE)</f>
        <v>0</v>
      </c>
      <c r="C191" s="82">
        <f>HLOOKUP(Partecipanti!$C$5,Partecipanti!$B$5:$G$245,A191+1,FALSE)</f>
        <v>0</v>
      </c>
      <c r="D191" s="82">
        <f>HLOOKUP(Partecipanti!$F$5,Partecipanti!$B$5:$G$245,$A191+1,FALSE)</f>
        <v>0</v>
      </c>
      <c r="E191" s="143" t="str">
        <f>IF(Partecipanti!G193="","",HLOOKUP(Partecipanti!$G$5,Partecipanti!$B$5:$G$245,$A191+1,FALSE))</f>
        <v/>
      </c>
      <c r="F191" s="81"/>
    </row>
    <row r="192" spans="1:6" s="80" customFormat="1" ht="15" customHeight="1" x14ac:dyDescent="0.2">
      <c r="A192" s="81">
        <v>189</v>
      </c>
      <c r="B192" s="82">
        <f>HLOOKUP(Partecipanti!$B$5,Partecipanti!$B$5:$G$245,A192+1,FALSE)</f>
        <v>0</v>
      </c>
      <c r="C192" s="82">
        <f>HLOOKUP(Partecipanti!$C$5,Partecipanti!$B$5:$G$245,A192+1,FALSE)</f>
        <v>0</v>
      </c>
      <c r="D192" s="82">
        <f>HLOOKUP(Partecipanti!$F$5,Partecipanti!$B$5:$G$245,$A192+1,FALSE)</f>
        <v>0</v>
      </c>
      <c r="E192" s="143" t="str">
        <f>IF(Partecipanti!G194="","",HLOOKUP(Partecipanti!$G$5,Partecipanti!$B$5:$G$245,$A192+1,FALSE))</f>
        <v/>
      </c>
      <c r="F192" s="81"/>
    </row>
    <row r="193" spans="1:6" s="80" customFormat="1" ht="15" customHeight="1" x14ac:dyDescent="0.2">
      <c r="A193" s="81">
        <v>190</v>
      </c>
      <c r="B193" s="82">
        <f>HLOOKUP(Partecipanti!$B$5,Partecipanti!$B$5:$G$245,A193+1,FALSE)</f>
        <v>0</v>
      </c>
      <c r="C193" s="82">
        <f>HLOOKUP(Partecipanti!$C$5,Partecipanti!$B$5:$G$245,A193+1,FALSE)</f>
        <v>0</v>
      </c>
      <c r="D193" s="82">
        <f>HLOOKUP(Partecipanti!$F$5,Partecipanti!$B$5:$G$245,$A193+1,FALSE)</f>
        <v>0</v>
      </c>
      <c r="E193" s="143" t="str">
        <f>IF(Partecipanti!G195="","",HLOOKUP(Partecipanti!$G$5,Partecipanti!$B$5:$G$245,$A193+1,FALSE))</f>
        <v/>
      </c>
      <c r="F193" s="81"/>
    </row>
    <row r="194" spans="1:6" s="80" customFormat="1" ht="15" customHeight="1" x14ac:dyDescent="0.2">
      <c r="A194" s="81">
        <v>191</v>
      </c>
      <c r="B194" s="82">
        <f>HLOOKUP(Partecipanti!$B$5,Partecipanti!$B$5:$G$245,A194+1,FALSE)</f>
        <v>0</v>
      </c>
      <c r="C194" s="82">
        <f>HLOOKUP(Partecipanti!$C$5,Partecipanti!$B$5:$G$245,A194+1,FALSE)</f>
        <v>0</v>
      </c>
      <c r="D194" s="82">
        <f>HLOOKUP(Partecipanti!$F$5,Partecipanti!$B$5:$G$245,$A194+1,FALSE)</f>
        <v>0</v>
      </c>
      <c r="E194" s="143" t="str">
        <f>IF(Partecipanti!G196="","",HLOOKUP(Partecipanti!$G$5,Partecipanti!$B$5:$G$245,$A194+1,FALSE))</f>
        <v/>
      </c>
      <c r="F194" s="81"/>
    </row>
    <row r="195" spans="1:6" s="80" customFormat="1" ht="15" customHeight="1" x14ac:dyDescent="0.2">
      <c r="A195" s="81">
        <v>192</v>
      </c>
      <c r="B195" s="82">
        <f>HLOOKUP(Partecipanti!$B$5,Partecipanti!$B$5:$G$245,A195+1,FALSE)</f>
        <v>0</v>
      </c>
      <c r="C195" s="82">
        <f>HLOOKUP(Partecipanti!$C$5,Partecipanti!$B$5:$G$245,A195+1,FALSE)</f>
        <v>0</v>
      </c>
      <c r="D195" s="82">
        <f>HLOOKUP(Partecipanti!$F$5,Partecipanti!$B$5:$G$245,$A195+1,FALSE)</f>
        <v>0</v>
      </c>
      <c r="E195" s="143" t="str">
        <f>IF(Partecipanti!G197="","",HLOOKUP(Partecipanti!$G$5,Partecipanti!$B$5:$G$245,$A195+1,FALSE))</f>
        <v/>
      </c>
      <c r="F195" s="81"/>
    </row>
    <row r="196" spans="1:6" s="80" customFormat="1" ht="15" customHeight="1" x14ac:dyDescent="0.2">
      <c r="A196" s="81">
        <v>193</v>
      </c>
      <c r="B196" s="82">
        <f>HLOOKUP(Partecipanti!$B$5,Partecipanti!$B$5:$G$245,A196+1,FALSE)</f>
        <v>0</v>
      </c>
      <c r="C196" s="82">
        <f>HLOOKUP(Partecipanti!$C$5,Partecipanti!$B$5:$G$245,A196+1,FALSE)</f>
        <v>0</v>
      </c>
      <c r="D196" s="82">
        <f>HLOOKUP(Partecipanti!$F$5,Partecipanti!$B$5:$G$245,$A196+1,FALSE)</f>
        <v>0</v>
      </c>
      <c r="E196" s="143" t="str">
        <f>IF(Partecipanti!G198="","",HLOOKUP(Partecipanti!$G$5,Partecipanti!$B$5:$G$245,$A196+1,FALSE))</f>
        <v/>
      </c>
      <c r="F196" s="81"/>
    </row>
    <row r="197" spans="1:6" s="80" customFormat="1" ht="15" customHeight="1" x14ac:dyDescent="0.2">
      <c r="A197" s="81">
        <v>194</v>
      </c>
      <c r="B197" s="82">
        <f>HLOOKUP(Partecipanti!$B$5,Partecipanti!$B$5:$G$245,A197+1,FALSE)</f>
        <v>0</v>
      </c>
      <c r="C197" s="82">
        <f>HLOOKUP(Partecipanti!$C$5,Partecipanti!$B$5:$G$245,A197+1,FALSE)</f>
        <v>0</v>
      </c>
      <c r="D197" s="82">
        <f>HLOOKUP(Partecipanti!$F$5,Partecipanti!$B$5:$G$245,$A197+1,FALSE)</f>
        <v>0</v>
      </c>
      <c r="E197" s="143" t="str">
        <f>IF(Partecipanti!G199="","",HLOOKUP(Partecipanti!$G$5,Partecipanti!$B$5:$G$245,$A197+1,FALSE))</f>
        <v/>
      </c>
      <c r="F197" s="81"/>
    </row>
    <row r="198" spans="1:6" s="80" customFormat="1" ht="15" customHeight="1" x14ac:dyDescent="0.2">
      <c r="A198" s="81">
        <v>195</v>
      </c>
      <c r="B198" s="82">
        <f>HLOOKUP(Partecipanti!$B$5,Partecipanti!$B$5:$G$245,A198+1,FALSE)</f>
        <v>0</v>
      </c>
      <c r="C198" s="82">
        <f>HLOOKUP(Partecipanti!$C$5,Partecipanti!$B$5:$G$245,A198+1,FALSE)</f>
        <v>0</v>
      </c>
      <c r="D198" s="82">
        <f>HLOOKUP(Partecipanti!$F$5,Partecipanti!$B$5:$G$245,$A198+1,FALSE)</f>
        <v>0</v>
      </c>
      <c r="E198" s="143" t="str">
        <f>IF(Partecipanti!G200="","",HLOOKUP(Partecipanti!$G$5,Partecipanti!$B$5:$G$245,$A198+1,FALSE))</f>
        <v/>
      </c>
      <c r="F198" s="81"/>
    </row>
    <row r="199" spans="1:6" s="80" customFormat="1" ht="15" customHeight="1" x14ac:dyDescent="0.2">
      <c r="A199" s="81">
        <v>196</v>
      </c>
      <c r="B199" s="82">
        <f>HLOOKUP(Partecipanti!$B$5,Partecipanti!$B$5:$G$245,A199+1,FALSE)</f>
        <v>0</v>
      </c>
      <c r="C199" s="82">
        <f>HLOOKUP(Partecipanti!$C$5,Partecipanti!$B$5:$G$245,A199+1,FALSE)</f>
        <v>0</v>
      </c>
      <c r="D199" s="82">
        <f>HLOOKUP(Partecipanti!$F$5,Partecipanti!$B$5:$G$245,$A199+1,FALSE)</f>
        <v>0</v>
      </c>
      <c r="E199" s="143" t="str">
        <f>IF(Partecipanti!G201="","",HLOOKUP(Partecipanti!$G$5,Partecipanti!$B$5:$G$245,$A199+1,FALSE))</f>
        <v/>
      </c>
      <c r="F199" s="81"/>
    </row>
    <row r="200" spans="1:6" s="80" customFormat="1" ht="15" customHeight="1" x14ac:dyDescent="0.2">
      <c r="A200" s="81">
        <v>197</v>
      </c>
      <c r="B200" s="82">
        <f>HLOOKUP(Partecipanti!$B$5,Partecipanti!$B$5:$G$245,A200+1,FALSE)</f>
        <v>0</v>
      </c>
      <c r="C200" s="82">
        <f>HLOOKUP(Partecipanti!$C$5,Partecipanti!$B$5:$G$245,A200+1,FALSE)</f>
        <v>0</v>
      </c>
      <c r="D200" s="82">
        <f>HLOOKUP(Partecipanti!$F$5,Partecipanti!$B$5:$G$245,$A200+1,FALSE)</f>
        <v>0</v>
      </c>
      <c r="E200" s="143" t="str">
        <f>IF(Partecipanti!G202="","",HLOOKUP(Partecipanti!$G$5,Partecipanti!$B$5:$G$245,$A200+1,FALSE))</f>
        <v/>
      </c>
      <c r="F200" s="81"/>
    </row>
    <row r="201" spans="1:6" s="80" customFormat="1" ht="15" customHeight="1" x14ac:dyDescent="0.2">
      <c r="A201" s="81">
        <v>198</v>
      </c>
      <c r="B201" s="82">
        <f>HLOOKUP(Partecipanti!$B$5,Partecipanti!$B$5:$G$245,A201+1,FALSE)</f>
        <v>0</v>
      </c>
      <c r="C201" s="82">
        <f>HLOOKUP(Partecipanti!$C$5,Partecipanti!$B$5:$G$245,A201+1,FALSE)</f>
        <v>0</v>
      </c>
      <c r="D201" s="82">
        <f>HLOOKUP(Partecipanti!$F$5,Partecipanti!$B$5:$G$245,$A201+1,FALSE)</f>
        <v>0</v>
      </c>
      <c r="E201" s="143" t="str">
        <f>IF(Partecipanti!G203="","",HLOOKUP(Partecipanti!$G$5,Partecipanti!$B$5:$G$245,$A201+1,FALSE))</f>
        <v/>
      </c>
      <c r="F201" s="81"/>
    </row>
    <row r="202" spans="1:6" s="80" customFormat="1" ht="15" customHeight="1" x14ac:dyDescent="0.2">
      <c r="A202" s="81">
        <v>199</v>
      </c>
      <c r="B202" s="82">
        <f>HLOOKUP(Partecipanti!$B$5,Partecipanti!$B$5:$G$245,A202+1,FALSE)</f>
        <v>0</v>
      </c>
      <c r="C202" s="82">
        <f>HLOOKUP(Partecipanti!$C$5,Partecipanti!$B$5:$G$245,A202+1,FALSE)</f>
        <v>0</v>
      </c>
      <c r="D202" s="82">
        <f>HLOOKUP(Partecipanti!$F$5,Partecipanti!$B$5:$G$245,$A202+1,FALSE)</f>
        <v>0</v>
      </c>
      <c r="E202" s="143" t="str">
        <f>IF(Partecipanti!G204="","",HLOOKUP(Partecipanti!$G$5,Partecipanti!$B$5:$G$245,$A202+1,FALSE))</f>
        <v/>
      </c>
      <c r="F202" s="81"/>
    </row>
    <row r="203" spans="1:6" s="80" customFormat="1" ht="15" customHeight="1" x14ac:dyDescent="0.2">
      <c r="A203" s="81">
        <v>200</v>
      </c>
      <c r="B203" s="82">
        <f>HLOOKUP(Partecipanti!$B$5,Partecipanti!$B$5:$G$245,A203+1,FALSE)</f>
        <v>0</v>
      </c>
      <c r="C203" s="82">
        <f>HLOOKUP(Partecipanti!$C$5,Partecipanti!$B$5:$G$245,A203+1,FALSE)</f>
        <v>0</v>
      </c>
      <c r="D203" s="82">
        <f>HLOOKUP(Partecipanti!$F$5,Partecipanti!$B$5:$G$245,$A203+1,FALSE)</f>
        <v>0</v>
      </c>
      <c r="E203" s="143" t="str">
        <f>IF(Partecipanti!G205="","",HLOOKUP(Partecipanti!$G$5,Partecipanti!$B$5:$G$245,$A203+1,FALSE))</f>
        <v/>
      </c>
      <c r="F203" s="81"/>
    </row>
    <row r="204" spans="1:6" s="80" customFormat="1" ht="15" customHeight="1" x14ac:dyDescent="0.2">
      <c r="A204" s="81">
        <v>201</v>
      </c>
      <c r="B204" s="82">
        <f>HLOOKUP(Partecipanti!$B$5,Partecipanti!$B$5:$G$245,A204+1,FALSE)</f>
        <v>0</v>
      </c>
      <c r="C204" s="82">
        <f>HLOOKUP(Partecipanti!$C$5,Partecipanti!$B$5:$G$245,A204+1,FALSE)</f>
        <v>0</v>
      </c>
      <c r="D204" s="82">
        <f>HLOOKUP(Partecipanti!$F$5,Partecipanti!$B$5:$G$245,$A204+1,FALSE)</f>
        <v>0</v>
      </c>
      <c r="E204" s="143" t="str">
        <f>IF(Partecipanti!G206="","",HLOOKUP(Partecipanti!$G$5,Partecipanti!$B$5:$G$245,$A204+1,FALSE))</f>
        <v/>
      </c>
      <c r="F204" s="81"/>
    </row>
    <row r="205" spans="1:6" s="80" customFormat="1" ht="15" customHeight="1" x14ac:dyDescent="0.2">
      <c r="A205" s="81">
        <v>202</v>
      </c>
      <c r="B205" s="82">
        <f>HLOOKUP(Partecipanti!$B$5,Partecipanti!$B$5:$G$245,A205+1,FALSE)</f>
        <v>0</v>
      </c>
      <c r="C205" s="82">
        <f>HLOOKUP(Partecipanti!$C$5,Partecipanti!$B$5:$G$245,A205+1,FALSE)</f>
        <v>0</v>
      </c>
      <c r="D205" s="82">
        <f>HLOOKUP(Partecipanti!$F$5,Partecipanti!$B$5:$G$245,$A205+1,FALSE)</f>
        <v>0</v>
      </c>
      <c r="E205" s="143" t="str">
        <f>IF(Partecipanti!G207="","",HLOOKUP(Partecipanti!$G$5,Partecipanti!$B$5:$G$245,$A205+1,FALSE))</f>
        <v/>
      </c>
      <c r="F205" s="81"/>
    </row>
    <row r="206" spans="1:6" s="80" customFormat="1" ht="15" customHeight="1" x14ac:dyDescent="0.2">
      <c r="A206" s="81">
        <v>203</v>
      </c>
      <c r="B206" s="82">
        <f>HLOOKUP(Partecipanti!$B$5,Partecipanti!$B$5:$G$245,A206+1,FALSE)</f>
        <v>0</v>
      </c>
      <c r="C206" s="82">
        <f>HLOOKUP(Partecipanti!$C$5,Partecipanti!$B$5:$G$245,A206+1,FALSE)</f>
        <v>0</v>
      </c>
      <c r="D206" s="82">
        <f>HLOOKUP(Partecipanti!$F$5,Partecipanti!$B$5:$G$245,$A206+1,FALSE)</f>
        <v>0</v>
      </c>
      <c r="E206" s="143" t="str">
        <f>IF(Partecipanti!G208="","",HLOOKUP(Partecipanti!$G$5,Partecipanti!$B$5:$G$245,$A206+1,FALSE))</f>
        <v/>
      </c>
      <c r="F206" s="81"/>
    </row>
    <row r="207" spans="1:6" s="80" customFormat="1" ht="15" customHeight="1" x14ac:dyDescent="0.2">
      <c r="A207" s="81">
        <v>204</v>
      </c>
      <c r="B207" s="82">
        <f>HLOOKUP(Partecipanti!$B$5,Partecipanti!$B$5:$G$245,A207+1,FALSE)</f>
        <v>0</v>
      </c>
      <c r="C207" s="82">
        <f>HLOOKUP(Partecipanti!$C$5,Partecipanti!$B$5:$G$245,A207+1,FALSE)</f>
        <v>0</v>
      </c>
      <c r="D207" s="82">
        <f>HLOOKUP(Partecipanti!$F$5,Partecipanti!$B$5:$G$245,$A207+1,FALSE)</f>
        <v>0</v>
      </c>
      <c r="E207" s="143" t="str">
        <f>IF(Partecipanti!G209="","",HLOOKUP(Partecipanti!$G$5,Partecipanti!$B$5:$G$245,$A207+1,FALSE))</f>
        <v/>
      </c>
      <c r="F207" s="81"/>
    </row>
    <row r="208" spans="1:6" s="80" customFormat="1" ht="15" customHeight="1" x14ac:dyDescent="0.2">
      <c r="A208" s="81">
        <v>205</v>
      </c>
      <c r="B208" s="82">
        <f>HLOOKUP(Partecipanti!$B$5,Partecipanti!$B$5:$G$245,A208+1,FALSE)</f>
        <v>0</v>
      </c>
      <c r="C208" s="82">
        <f>HLOOKUP(Partecipanti!$C$5,Partecipanti!$B$5:$G$245,A208+1,FALSE)</f>
        <v>0</v>
      </c>
      <c r="D208" s="82">
        <f>HLOOKUP(Partecipanti!$F$5,Partecipanti!$B$5:$G$245,$A208+1,FALSE)</f>
        <v>0</v>
      </c>
      <c r="E208" s="143" t="str">
        <f>IF(Partecipanti!G210="","",HLOOKUP(Partecipanti!$G$5,Partecipanti!$B$5:$G$245,$A208+1,FALSE))</f>
        <v/>
      </c>
      <c r="F208" s="81"/>
    </row>
    <row r="209" spans="1:6" s="80" customFormat="1" ht="15" customHeight="1" x14ac:dyDescent="0.2">
      <c r="A209" s="81">
        <v>206</v>
      </c>
      <c r="B209" s="82">
        <f>HLOOKUP(Partecipanti!$B$5,Partecipanti!$B$5:$G$245,A209+1,FALSE)</f>
        <v>0</v>
      </c>
      <c r="C209" s="82">
        <f>HLOOKUP(Partecipanti!$C$5,Partecipanti!$B$5:$G$245,A209+1,FALSE)</f>
        <v>0</v>
      </c>
      <c r="D209" s="82">
        <f>HLOOKUP(Partecipanti!$F$5,Partecipanti!$B$5:$G$245,$A209+1,FALSE)</f>
        <v>0</v>
      </c>
      <c r="E209" s="143" t="str">
        <f>IF(Partecipanti!G211="","",HLOOKUP(Partecipanti!$G$5,Partecipanti!$B$5:$G$245,$A209+1,FALSE))</f>
        <v/>
      </c>
      <c r="F209" s="81"/>
    </row>
    <row r="210" spans="1:6" s="80" customFormat="1" ht="15" customHeight="1" x14ac:dyDescent="0.2">
      <c r="A210" s="81">
        <v>207</v>
      </c>
      <c r="B210" s="82">
        <f>HLOOKUP(Partecipanti!$B$5,Partecipanti!$B$5:$G$245,A210+1,FALSE)</f>
        <v>0</v>
      </c>
      <c r="C210" s="82">
        <f>HLOOKUP(Partecipanti!$C$5,Partecipanti!$B$5:$G$245,A210+1,FALSE)</f>
        <v>0</v>
      </c>
      <c r="D210" s="82">
        <f>HLOOKUP(Partecipanti!$F$5,Partecipanti!$B$5:$G$245,$A210+1,FALSE)</f>
        <v>0</v>
      </c>
      <c r="E210" s="143" t="str">
        <f>IF(Partecipanti!G212="","",HLOOKUP(Partecipanti!$G$5,Partecipanti!$B$5:$G$245,$A210+1,FALSE))</f>
        <v/>
      </c>
      <c r="F210" s="81"/>
    </row>
    <row r="211" spans="1:6" s="80" customFormat="1" ht="15" customHeight="1" x14ac:dyDescent="0.2">
      <c r="A211" s="81">
        <v>208</v>
      </c>
      <c r="B211" s="82">
        <f>HLOOKUP(Partecipanti!$B$5,Partecipanti!$B$5:$G$245,A211+1,FALSE)</f>
        <v>0</v>
      </c>
      <c r="C211" s="82">
        <f>HLOOKUP(Partecipanti!$C$5,Partecipanti!$B$5:$G$245,A211+1,FALSE)</f>
        <v>0</v>
      </c>
      <c r="D211" s="82">
        <f>HLOOKUP(Partecipanti!$F$5,Partecipanti!$B$5:$G$245,$A211+1,FALSE)</f>
        <v>0</v>
      </c>
      <c r="E211" s="143" t="str">
        <f>IF(Partecipanti!G213="","",HLOOKUP(Partecipanti!$G$5,Partecipanti!$B$5:$G$245,$A211+1,FALSE))</f>
        <v/>
      </c>
      <c r="F211" s="81"/>
    </row>
    <row r="212" spans="1:6" s="80" customFormat="1" ht="15" customHeight="1" x14ac:dyDescent="0.2">
      <c r="A212" s="81">
        <v>209</v>
      </c>
      <c r="B212" s="82">
        <f>HLOOKUP(Partecipanti!$B$5,Partecipanti!$B$5:$G$245,A212+1,FALSE)</f>
        <v>0</v>
      </c>
      <c r="C212" s="82">
        <f>HLOOKUP(Partecipanti!$C$5,Partecipanti!$B$5:$G$245,A212+1,FALSE)</f>
        <v>0</v>
      </c>
      <c r="D212" s="82">
        <f>HLOOKUP(Partecipanti!$F$5,Partecipanti!$B$5:$G$245,$A212+1,FALSE)</f>
        <v>0</v>
      </c>
      <c r="E212" s="143" t="str">
        <f>IF(Partecipanti!G214="","",HLOOKUP(Partecipanti!$G$5,Partecipanti!$B$5:$G$245,$A212+1,FALSE))</f>
        <v/>
      </c>
      <c r="F212" s="81"/>
    </row>
    <row r="213" spans="1:6" s="80" customFormat="1" ht="15" customHeight="1" x14ac:dyDescent="0.2">
      <c r="A213" s="81">
        <v>210</v>
      </c>
      <c r="B213" s="82">
        <f>HLOOKUP(Partecipanti!$B$5,Partecipanti!$B$5:$G$245,A213+1,FALSE)</f>
        <v>0</v>
      </c>
      <c r="C213" s="82">
        <f>HLOOKUP(Partecipanti!$C$5,Partecipanti!$B$5:$G$245,A213+1,FALSE)</f>
        <v>0</v>
      </c>
      <c r="D213" s="82">
        <f>HLOOKUP(Partecipanti!$F$5,Partecipanti!$B$5:$G$245,$A213+1,FALSE)</f>
        <v>0</v>
      </c>
      <c r="E213" s="143" t="str">
        <f>IF(Partecipanti!G215="","",HLOOKUP(Partecipanti!$G$5,Partecipanti!$B$5:$G$245,$A213+1,FALSE))</f>
        <v/>
      </c>
      <c r="F213" s="81"/>
    </row>
    <row r="214" spans="1:6" s="80" customFormat="1" ht="15" customHeight="1" x14ac:dyDescent="0.2">
      <c r="A214" s="81">
        <v>211</v>
      </c>
      <c r="B214" s="82">
        <f>HLOOKUP(Partecipanti!$B$5,Partecipanti!$B$5:$G$245,A214+1,FALSE)</f>
        <v>0</v>
      </c>
      <c r="C214" s="82">
        <f>HLOOKUP(Partecipanti!$C$5,Partecipanti!$B$5:$G$245,A214+1,FALSE)</f>
        <v>0</v>
      </c>
      <c r="D214" s="82">
        <f>HLOOKUP(Partecipanti!$F$5,Partecipanti!$B$5:$G$245,$A214+1,FALSE)</f>
        <v>0</v>
      </c>
      <c r="E214" s="143" t="str">
        <f>IF(Partecipanti!G216="","",HLOOKUP(Partecipanti!$G$5,Partecipanti!$B$5:$G$245,$A214+1,FALSE))</f>
        <v/>
      </c>
      <c r="F214" s="81"/>
    </row>
    <row r="215" spans="1:6" s="80" customFormat="1" ht="15" customHeight="1" x14ac:dyDescent="0.2">
      <c r="A215" s="81">
        <v>212</v>
      </c>
      <c r="B215" s="82">
        <f>HLOOKUP(Partecipanti!$B$5,Partecipanti!$B$5:$G$245,A215+1,FALSE)</f>
        <v>0</v>
      </c>
      <c r="C215" s="82">
        <f>HLOOKUP(Partecipanti!$C$5,Partecipanti!$B$5:$G$245,A215+1,FALSE)</f>
        <v>0</v>
      </c>
      <c r="D215" s="82">
        <f>HLOOKUP(Partecipanti!$F$5,Partecipanti!$B$5:$G$245,$A215+1,FALSE)</f>
        <v>0</v>
      </c>
      <c r="E215" s="143" t="str">
        <f>IF(Partecipanti!G217="","",HLOOKUP(Partecipanti!$G$5,Partecipanti!$B$5:$G$245,$A215+1,FALSE))</f>
        <v/>
      </c>
      <c r="F215" s="81"/>
    </row>
    <row r="216" spans="1:6" s="80" customFormat="1" ht="15" customHeight="1" x14ac:dyDescent="0.2">
      <c r="A216" s="81">
        <v>213</v>
      </c>
      <c r="B216" s="82">
        <f>HLOOKUP(Partecipanti!$B$5,Partecipanti!$B$5:$G$245,A216+1,FALSE)</f>
        <v>0</v>
      </c>
      <c r="C216" s="82">
        <f>HLOOKUP(Partecipanti!$C$5,Partecipanti!$B$5:$G$245,A216+1,FALSE)</f>
        <v>0</v>
      </c>
      <c r="D216" s="82">
        <f>HLOOKUP(Partecipanti!$F$5,Partecipanti!$B$5:$G$245,$A216+1,FALSE)</f>
        <v>0</v>
      </c>
      <c r="E216" s="143" t="str">
        <f>IF(Partecipanti!G218="","",HLOOKUP(Partecipanti!$G$5,Partecipanti!$B$5:$G$245,$A216+1,FALSE))</f>
        <v/>
      </c>
      <c r="F216" s="81"/>
    </row>
    <row r="217" spans="1:6" s="80" customFormat="1" ht="15" customHeight="1" x14ac:dyDescent="0.2">
      <c r="A217" s="81">
        <v>214</v>
      </c>
      <c r="B217" s="82">
        <f>HLOOKUP(Partecipanti!$B$5,Partecipanti!$B$5:$G$245,A217+1,FALSE)</f>
        <v>0</v>
      </c>
      <c r="C217" s="82">
        <f>HLOOKUP(Partecipanti!$C$5,Partecipanti!$B$5:$G$245,A217+1,FALSE)</f>
        <v>0</v>
      </c>
      <c r="D217" s="82">
        <f>HLOOKUP(Partecipanti!$F$5,Partecipanti!$B$5:$G$245,$A217+1,FALSE)</f>
        <v>0</v>
      </c>
      <c r="E217" s="143" t="str">
        <f>IF(Partecipanti!G219="","",HLOOKUP(Partecipanti!$G$5,Partecipanti!$B$5:$G$245,$A217+1,FALSE))</f>
        <v/>
      </c>
      <c r="F217" s="81"/>
    </row>
    <row r="218" spans="1:6" s="80" customFormat="1" ht="15" customHeight="1" x14ac:dyDescent="0.2">
      <c r="A218" s="81">
        <v>215</v>
      </c>
      <c r="B218" s="82">
        <f>HLOOKUP(Partecipanti!$B$5,Partecipanti!$B$5:$G$245,A218+1,FALSE)</f>
        <v>0</v>
      </c>
      <c r="C218" s="82">
        <f>HLOOKUP(Partecipanti!$C$5,Partecipanti!$B$5:$G$245,A218+1,FALSE)</f>
        <v>0</v>
      </c>
      <c r="D218" s="82">
        <f>HLOOKUP(Partecipanti!$F$5,Partecipanti!$B$5:$G$245,$A218+1,FALSE)</f>
        <v>0</v>
      </c>
      <c r="E218" s="143" t="str">
        <f>IF(Partecipanti!G220="","",HLOOKUP(Partecipanti!$G$5,Partecipanti!$B$5:$G$245,$A218+1,FALSE))</f>
        <v/>
      </c>
      <c r="F218" s="81"/>
    </row>
    <row r="219" spans="1:6" s="80" customFormat="1" ht="15" customHeight="1" x14ac:dyDescent="0.2">
      <c r="A219" s="81">
        <v>216</v>
      </c>
      <c r="B219" s="82">
        <f>HLOOKUP(Partecipanti!$B$5,Partecipanti!$B$5:$G$245,A219+1,FALSE)</f>
        <v>0</v>
      </c>
      <c r="C219" s="82">
        <f>HLOOKUP(Partecipanti!$C$5,Partecipanti!$B$5:$G$245,A219+1,FALSE)</f>
        <v>0</v>
      </c>
      <c r="D219" s="82">
        <f>HLOOKUP(Partecipanti!$F$5,Partecipanti!$B$5:$G$245,$A219+1,FALSE)</f>
        <v>0</v>
      </c>
      <c r="E219" s="143" t="str">
        <f>IF(Partecipanti!G221="","",HLOOKUP(Partecipanti!$G$5,Partecipanti!$B$5:$G$245,$A219+1,FALSE))</f>
        <v/>
      </c>
      <c r="F219" s="81"/>
    </row>
    <row r="220" spans="1:6" s="80" customFormat="1" ht="15" customHeight="1" x14ac:dyDescent="0.2">
      <c r="A220" s="81">
        <v>217</v>
      </c>
      <c r="B220" s="82">
        <f>HLOOKUP(Partecipanti!$B$5,Partecipanti!$B$5:$G$245,A220+1,FALSE)</f>
        <v>0</v>
      </c>
      <c r="C220" s="82">
        <f>HLOOKUP(Partecipanti!$C$5,Partecipanti!$B$5:$G$245,A220+1,FALSE)</f>
        <v>0</v>
      </c>
      <c r="D220" s="82">
        <f>HLOOKUP(Partecipanti!$F$5,Partecipanti!$B$5:$G$245,$A220+1,FALSE)</f>
        <v>0</v>
      </c>
      <c r="E220" s="143" t="str">
        <f>IF(Partecipanti!G222="","",HLOOKUP(Partecipanti!$G$5,Partecipanti!$B$5:$G$245,$A220+1,FALSE))</f>
        <v/>
      </c>
      <c r="F220" s="81"/>
    </row>
    <row r="221" spans="1:6" s="80" customFormat="1" ht="15" customHeight="1" x14ac:dyDescent="0.2">
      <c r="A221" s="81">
        <v>218</v>
      </c>
      <c r="B221" s="82">
        <f>HLOOKUP(Partecipanti!$B$5,Partecipanti!$B$5:$G$245,A221+1,FALSE)</f>
        <v>0</v>
      </c>
      <c r="C221" s="82">
        <f>HLOOKUP(Partecipanti!$C$5,Partecipanti!$B$5:$G$245,A221+1,FALSE)</f>
        <v>0</v>
      </c>
      <c r="D221" s="82">
        <f>HLOOKUP(Partecipanti!$F$5,Partecipanti!$B$5:$G$245,$A221+1,FALSE)</f>
        <v>0</v>
      </c>
      <c r="E221" s="143" t="str">
        <f>IF(Partecipanti!G223="","",HLOOKUP(Partecipanti!$G$5,Partecipanti!$B$5:$G$245,$A221+1,FALSE))</f>
        <v/>
      </c>
      <c r="F221" s="81"/>
    </row>
    <row r="222" spans="1:6" s="80" customFormat="1" ht="15" customHeight="1" x14ac:dyDescent="0.2">
      <c r="A222" s="81">
        <v>219</v>
      </c>
      <c r="B222" s="82">
        <f>HLOOKUP(Partecipanti!$B$5,Partecipanti!$B$5:$G$245,A222+1,FALSE)</f>
        <v>0</v>
      </c>
      <c r="C222" s="82">
        <f>HLOOKUP(Partecipanti!$C$5,Partecipanti!$B$5:$G$245,A222+1,FALSE)</f>
        <v>0</v>
      </c>
      <c r="D222" s="82">
        <f>HLOOKUP(Partecipanti!$F$5,Partecipanti!$B$5:$G$245,$A222+1,FALSE)</f>
        <v>0</v>
      </c>
      <c r="E222" s="143" t="str">
        <f>IF(Partecipanti!G224="","",HLOOKUP(Partecipanti!$G$5,Partecipanti!$B$5:$G$245,$A222+1,FALSE))</f>
        <v/>
      </c>
      <c r="F222" s="81"/>
    </row>
    <row r="223" spans="1:6" s="80" customFormat="1" ht="15" customHeight="1" x14ac:dyDescent="0.2">
      <c r="A223" s="81">
        <v>220</v>
      </c>
      <c r="B223" s="82">
        <f>HLOOKUP(Partecipanti!$B$5,Partecipanti!$B$5:$G$245,A223+1,FALSE)</f>
        <v>0</v>
      </c>
      <c r="C223" s="82">
        <f>HLOOKUP(Partecipanti!$C$5,Partecipanti!$B$5:$G$245,A223+1,FALSE)</f>
        <v>0</v>
      </c>
      <c r="D223" s="82">
        <f>HLOOKUP(Partecipanti!$F$5,Partecipanti!$B$5:$G$245,$A223+1,FALSE)</f>
        <v>0</v>
      </c>
      <c r="E223" s="143" t="str">
        <f>IF(Partecipanti!G225="","",HLOOKUP(Partecipanti!$G$5,Partecipanti!$B$5:$G$245,$A223+1,FALSE))</f>
        <v/>
      </c>
      <c r="F223" s="81"/>
    </row>
    <row r="224" spans="1:6" s="80" customFormat="1" ht="15" customHeight="1" x14ac:dyDescent="0.2">
      <c r="A224" s="81">
        <v>221</v>
      </c>
      <c r="B224" s="82">
        <f>HLOOKUP(Partecipanti!$B$5,Partecipanti!$B$5:$G$245,A224+1,FALSE)</f>
        <v>0</v>
      </c>
      <c r="C224" s="82">
        <f>HLOOKUP(Partecipanti!$C$5,Partecipanti!$B$5:$G$245,A224+1,FALSE)</f>
        <v>0</v>
      </c>
      <c r="D224" s="82">
        <f>HLOOKUP(Partecipanti!$F$5,Partecipanti!$B$5:$G$245,$A224+1,FALSE)</f>
        <v>0</v>
      </c>
      <c r="E224" s="143" t="str">
        <f>IF(Partecipanti!G226="","",HLOOKUP(Partecipanti!$G$5,Partecipanti!$B$5:$G$245,$A224+1,FALSE))</f>
        <v/>
      </c>
      <c r="F224" s="81"/>
    </row>
    <row r="225" spans="1:6" s="80" customFormat="1" ht="15" customHeight="1" x14ac:dyDescent="0.2">
      <c r="A225" s="81">
        <v>222</v>
      </c>
      <c r="B225" s="82">
        <f>HLOOKUP(Partecipanti!$B$5,Partecipanti!$B$5:$G$245,A225+1,FALSE)</f>
        <v>0</v>
      </c>
      <c r="C225" s="82">
        <f>HLOOKUP(Partecipanti!$C$5,Partecipanti!$B$5:$G$245,A225+1,FALSE)</f>
        <v>0</v>
      </c>
      <c r="D225" s="82">
        <f>HLOOKUP(Partecipanti!$F$5,Partecipanti!$B$5:$G$245,$A225+1,FALSE)</f>
        <v>0</v>
      </c>
      <c r="E225" s="143" t="str">
        <f>IF(Partecipanti!G227="","",HLOOKUP(Partecipanti!$G$5,Partecipanti!$B$5:$G$245,$A225+1,FALSE))</f>
        <v/>
      </c>
      <c r="F225" s="81"/>
    </row>
    <row r="226" spans="1:6" s="80" customFormat="1" ht="15" customHeight="1" x14ac:dyDescent="0.2">
      <c r="A226" s="81">
        <v>223</v>
      </c>
      <c r="B226" s="82">
        <f>HLOOKUP(Partecipanti!$B$5,Partecipanti!$B$5:$G$245,A226+1,FALSE)</f>
        <v>0</v>
      </c>
      <c r="C226" s="82">
        <f>HLOOKUP(Partecipanti!$C$5,Partecipanti!$B$5:$G$245,A226+1,FALSE)</f>
        <v>0</v>
      </c>
      <c r="D226" s="82">
        <f>HLOOKUP(Partecipanti!$F$5,Partecipanti!$B$5:$G$245,$A226+1,FALSE)</f>
        <v>0</v>
      </c>
      <c r="E226" s="143" t="str">
        <f>IF(Partecipanti!G228="","",HLOOKUP(Partecipanti!$G$5,Partecipanti!$B$5:$G$245,$A226+1,FALSE))</f>
        <v/>
      </c>
      <c r="F226" s="81"/>
    </row>
    <row r="227" spans="1:6" s="80" customFormat="1" ht="15" customHeight="1" x14ac:dyDescent="0.2">
      <c r="A227" s="81">
        <v>224</v>
      </c>
      <c r="B227" s="82">
        <f>HLOOKUP(Partecipanti!$B$5,Partecipanti!$B$5:$G$245,A227+1,FALSE)</f>
        <v>0</v>
      </c>
      <c r="C227" s="82">
        <f>HLOOKUP(Partecipanti!$C$5,Partecipanti!$B$5:$G$245,A227+1,FALSE)</f>
        <v>0</v>
      </c>
      <c r="D227" s="82">
        <f>HLOOKUP(Partecipanti!$F$5,Partecipanti!$B$5:$G$245,$A227+1,FALSE)</f>
        <v>0</v>
      </c>
      <c r="E227" s="143" t="str">
        <f>IF(Partecipanti!G229="","",HLOOKUP(Partecipanti!$G$5,Partecipanti!$B$5:$G$245,$A227+1,FALSE))</f>
        <v/>
      </c>
      <c r="F227" s="81"/>
    </row>
    <row r="228" spans="1:6" s="80" customFormat="1" ht="15" customHeight="1" x14ac:dyDescent="0.2">
      <c r="A228" s="81">
        <v>225</v>
      </c>
      <c r="B228" s="82">
        <f>HLOOKUP(Partecipanti!$B$5,Partecipanti!$B$5:$G$245,A228+1,FALSE)</f>
        <v>0</v>
      </c>
      <c r="C228" s="82">
        <f>HLOOKUP(Partecipanti!$C$5,Partecipanti!$B$5:$G$245,A228+1,FALSE)</f>
        <v>0</v>
      </c>
      <c r="D228" s="82">
        <f>HLOOKUP(Partecipanti!$F$5,Partecipanti!$B$5:$G$245,$A228+1,FALSE)</f>
        <v>0</v>
      </c>
      <c r="E228" s="143" t="str">
        <f>IF(Partecipanti!G230="","",HLOOKUP(Partecipanti!$G$5,Partecipanti!$B$5:$G$245,$A228+1,FALSE))</f>
        <v/>
      </c>
      <c r="F228" s="81"/>
    </row>
    <row r="229" spans="1:6" s="80" customFormat="1" ht="15" customHeight="1" x14ac:dyDescent="0.2">
      <c r="A229" s="81">
        <v>226</v>
      </c>
      <c r="B229" s="82">
        <f>HLOOKUP(Partecipanti!$B$5,Partecipanti!$B$5:$G$245,A229+1,FALSE)</f>
        <v>0</v>
      </c>
      <c r="C229" s="82">
        <f>HLOOKUP(Partecipanti!$C$5,Partecipanti!$B$5:$G$245,A229+1,FALSE)</f>
        <v>0</v>
      </c>
      <c r="D229" s="82">
        <f>HLOOKUP(Partecipanti!$F$5,Partecipanti!$B$5:$G$245,$A229+1,FALSE)</f>
        <v>0</v>
      </c>
      <c r="E229" s="143" t="str">
        <f>IF(Partecipanti!G231="","",HLOOKUP(Partecipanti!$G$5,Partecipanti!$B$5:$G$245,$A229+1,FALSE))</f>
        <v/>
      </c>
      <c r="F229" s="81"/>
    </row>
    <row r="230" spans="1:6" s="80" customFormat="1" ht="15" customHeight="1" x14ac:dyDescent="0.2">
      <c r="A230" s="81">
        <v>227</v>
      </c>
      <c r="B230" s="82">
        <f>HLOOKUP(Partecipanti!$B$5,Partecipanti!$B$5:$G$245,A230+1,FALSE)</f>
        <v>0</v>
      </c>
      <c r="C230" s="82">
        <f>HLOOKUP(Partecipanti!$C$5,Partecipanti!$B$5:$G$245,A230+1,FALSE)</f>
        <v>0</v>
      </c>
      <c r="D230" s="82">
        <f>HLOOKUP(Partecipanti!$F$5,Partecipanti!$B$5:$G$245,$A230+1,FALSE)</f>
        <v>0</v>
      </c>
      <c r="E230" s="143" t="str">
        <f>IF(Partecipanti!G232="","",HLOOKUP(Partecipanti!$G$5,Partecipanti!$B$5:$G$245,$A230+1,FALSE))</f>
        <v/>
      </c>
      <c r="F230" s="81"/>
    </row>
    <row r="231" spans="1:6" s="80" customFormat="1" ht="15" customHeight="1" x14ac:dyDescent="0.2">
      <c r="A231" s="81">
        <v>228</v>
      </c>
      <c r="B231" s="82">
        <f>HLOOKUP(Partecipanti!$B$5,Partecipanti!$B$5:$G$245,A231+1,FALSE)</f>
        <v>0</v>
      </c>
      <c r="C231" s="82">
        <f>HLOOKUP(Partecipanti!$C$5,Partecipanti!$B$5:$G$245,A231+1,FALSE)</f>
        <v>0</v>
      </c>
      <c r="D231" s="82">
        <f>HLOOKUP(Partecipanti!$F$5,Partecipanti!$B$5:$G$245,$A231+1,FALSE)</f>
        <v>0</v>
      </c>
      <c r="E231" s="143" t="str">
        <f>IF(Partecipanti!G233="","",HLOOKUP(Partecipanti!$G$5,Partecipanti!$B$5:$G$245,$A231+1,FALSE))</f>
        <v/>
      </c>
      <c r="F231" s="81"/>
    </row>
    <row r="232" spans="1:6" s="80" customFormat="1" ht="15" customHeight="1" x14ac:dyDescent="0.2">
      <c r="A232" s="81">
        <v>229</v>
      </c>
      <c r="B232" s="82">
        <f>HLOOKUP(Partecipanti!$B$5,Partecipanti!$B$5:$G$245,A232+1,FALSE)</f>
        <v>0</v>
      </c>
      <c r="C232" s="82">
        <f>HLOOKUP(Partecipanti!$C$5,Partecipanti!$B$5:$G$245,A232+1,FALSE)</f>
        <v>0</v>
      </c>
      <c r="D232" s="82">
        <f>HLOOKUP(Partecipanti!$F$5,Partecipanti!$B$5:$G$245,$A232+1,FALSE)</f>
        <v>0</v>
      </c>
      <c r="E232" s="143" t="str">
        <f>IF(Partecipanti!G234="","",HLOOKUP(Partecipanti!$G$5,Partecipanti!$B$5:$G$245,$A232+1,FALSE))</f>
        <v/>
      </c>
      <c r="F232" s="81"/>
    </row>
    <row r="233" spans="1:6" s="80" customFormat="1" ht="15" customHeight="1" x14ac:dyDescent="0.2">
      <c r="A233" s="81">
        <v>230</v>
      </c>
      <c r="B233" s="82">
        <f>HLOOKUP(Partecipanti!$B$5,Partecipanti!$B$5:$G$245,A233+1,FALSE)</f>
        <v>0</v>
      </c>
      <c r="C233" s="82">
        <f>HLOOKUP(Partecipanti!$C$5,Partecipanti!$B$5:$G$245,A233+1,FALSE)</f>
        <v>0</v>
      </c>
      <c r="D233" s="82">
        <f>HLOOKUP(Partecipanti!$F$5,Partecipanti!$B$5:$G$245,$A233+1,FALSE)</f>
        <v>0</v>
      </c>
      <c r="E233" s="143" t="str">
        <f>IF(Partecipanti!G235="","",HLOOKUP(Partecipanti!$G$5,Partecipanti!$B$5:$G$245,$A233+1,FALSE))</f>
        <v/>
      </c>
      <c r="F233" s="81"/>
    </row>
    <row r="234" spans="1:6" s="80" customFormat="1" ht="15" customHeight="1" x14ac:dyDescent="0.2">
      <c r="A234" s="81">
        <v>231</v>
      </c>
      <c r="B234" s="82">
        <f>HLOOKUP(Partecipanti!$B$5,Partecipanti!$B$5:$G$245,A234+1,FALSE)</f>
        <v>0</v>
      </c>
      <c r="C234" s="82">
        <f>HLOOKUP(Partecipanti!$C$5,Partecipanti!$B$5:$G$245,A234+1,FALSE)</f>
        <v>0</v>
      </c>
      <c r="D234" s="82">
        <f>HLOOKUP(Partecipanti!$F$5,Partecipanti!$B$5:$G$245,$A234+1,FALSE)</f>
        <v>0</v>
      </c>
      <c r="E234" s="143" t="str">
        <f>IF(Partecipanti!G236="","",HLOOKUP(Partecipanti!$G$5,Partecipanti!$B$5:$G$245,$A234+1,FALSE))</f>
        <v/>
      </c>
      <c r="F234" s="81"/>
    </row>
    <row r="235" spans="1:6" s="80" customFormat="1" ht="15" customHeight="1" x14ac:dyDescent="0.2">
      <c r="A235" s="81">
        <v>232</v>
      </c>
      <c r="B235" s="82">
        <f>HLOOKUP(Partecipanti!$B$5,Partecipanti!$B$5:$G$245,A235+1,FALSE)</f>
        <v>0</v>
      </c>
      <c r="C235" s="82">
        <f>HLOOKUP(Partecipanti!$C$5,Partecipanti!$B$5:$G$245,A235+1,FALSE)</f>
        <v>0</v>
      </c>
      <c r="D235" s="82">
        <f>HLOOKUP(Partecipanti!$F$5,Partecipanti!$B$5:$G$245,$A235+1,FALSE)</f>
        <v>0</v>
      </c>
      <c r="E235" s="143" t="str">
        <f>IF(Partecipanti!G237="","",HLOOKUP(Partecipanti!$G$5,Partecipanti!$B$5:$G$245,$A235+1,FALSE))</f>
        <v/>
      </c>
      <c r="F235" s="81"/>
    </row>
    <row r="236" spans="1:6" s="80" customFormat="1" ht="15" customHeight="1" x14ac:dyDescent="0.2">
      <c r="A236" s="81">
        <v>233</v>
      </c>
      <c r="B236" s="82">
        <f>HLOOKUP(Partecipanti!$B$5,Partecipanti!$B$5:$G$245,A236+1,FALSE)</f>
        <v>0</v>
      </c>
      <c r="C236" s="82">
        <f>HLOOKUP(Partecipanti!$C$5,Partecipanti!$B$5:$G$245,A236+1,FALSE)</f>
        <v>0</v>
      </c>
      <c r="D236" s="82">
        <f>HLOOKUP(Partecipanti!$F$5,Partecipanti!$B$5:$G$245,$A236+1,FALSE)</f>
        <v>0</v>
      </c>
      <c r="E236" s="143" t="str">
        <f>IF(Partecipanti!G238="","",HLOOKUP(Partecipanti!$G$5,Partecipanti!$B$5:$G$245,$A236+1,FALSE))</f>
        <v/>
      </c>
      <c r="F236" s="81"/>
    </row>
    <row r="237" spans="1:6" s="80" customFormat="1" ht="15" customHeight="1" x14ac:dyDescent="0.2">
      <c r="A237" s="81">
        <v>234</v>
      </c>
      <c r="B237" s="82">
        <f>HLOOKUP(Partecipanti!$B$5,Partecipanti!$B$5:$G$245,A237+1,FALSE)</f>
        <v>0</v>
      </c>
      <c r="C237" s="82">
        <f>HLOOKUP(Partecipanti!$C$5,Partecipanti!$B$5:$G$245,A237+1,FALSE)</f>
        <v>0</v>
      </c>
      <c r="D237" s="82">
        <f>HLOOKUP(Partecipanti!$F$5,Partecipanti!$B$5:$G$245,$A237+1,FALSE)</f>
        <v>0</v>
      </c>
      <c r="E237" s="143" t="str">
        <f>IF(Partecipanti!G239="","",HLOOKUP(Partecipanti!$G$5,Partecipanti!$B$5:$G$245,$A237+1,FALSE))</f>
        <v/>
      </c>
      <c r="F237" s="81"/>
    </row>
    <row r="238" spans="1:6" s="80" customFormat="1" ht="15" customHeight="1" x14ac:dyDescent="0.2">
      <c r="A238" s="81">
        <v>235</v>
      </c>
      <c r="B238" s="82">
        <f>HLOOKUP(Partecipanti!$B$5,Partecipanti!$B$5:$G$245,A238+1,FALSE)</f>
        <v>0</v>
      </c>
      <c r="C238" s="82">
        <f>HLOOKUP(Partecipanti!$C$5,Partecipanti!$B$5:$G$245,A238+1,FALSE)</f>
        <v>0</v>
      </c>
      <c r="D238" s="82">
        <f>HLOOKUP(Partecipanti!$F$5,Partecipanti!$B$5:$G$245,$A238+1,FALSE)</f>
        <v>0</v>
      </c>
      <c r="E238" s="143" t="str">
        <f>IF(Partecipanti!G240="","",HLOOKUP(Partecipanti!$G$5,Partecipanti!$B$5:$G$245,$A238+1,FALSE))</f>
        <v/>
      </c>
      <c r="F238" s="81"/>
    </row>
    <row r="239" spans="1:6" s="80" customFormat="1" ht="15" customHeight="1" x14ac:dyDescent="0.2">
      <c r="A239" s="81">
        <v>236</v>
      </c>
      <c r="B239" s="82">
        <f>HLOOKUP(Partecipanti!$B$5,Partecipanti!$B$5:$G$245,A239+1,FALSE)</f>
        <v>0</v>
      </c>
      <c r="C239" s="82">
        <f>HLOOKUP(Partecipanti!$C$5,Partecipanti!$B$5:$G$245,A239+1,FALSE)</f>
        <v>0</v>
      </c>
      <c r="D239" s="82">
        <f>HLOOKUP(Partecipanti!$F$5,Partecipanti!$B$5:$G$245,$A239+1,FALSE)</f>
        <v>0</v>
      </c>
      <c r="E239" s="143" t="str">
        <f>IF(Partecipanti!G241="","",HLOOKUP(Partecipanti!$G$5,Partecipanti!$B$5:$G$245,$A239+1,FALSE))</f>
        <v/>
      </c>
      <c r="F239" s="81"/>
    </row>
    <row r="240" spans="1:6" s="80" customFormat="1" ht="15" customHeight="1" x14ac:dyDescent="0.2">
      <c r="A240" s="81">
        <v>237</v>
      </c>
      <c r="B240" s="82">
        <f>HLOOKUP(Partecipanti!$B$5,Partecipanti!$B$5:$G$245,A240+1,FALSE)</f>
        <v>0</v>
      </c>
      <c r="C240" s="82">
        <f>HLOOKUP(Partecipanti!$C$5,Partecipanti!$B$5:$G$245,A240+1,FALSE)</f>
        <v>0</v>
      </c>
      <c r="D240" s="82">
        <f>HLOOKUP(Partecipanti!$F$5,Partecipanti!$B$5:$G$245,$A240+1,FALSE)</f>
        <v>0</v>
      </c>
      <c r="E240" s="143" t="str">
        <f>IF(Partecipanti!G242="","",HLOOKUP(Partecipanti!$G$5,Partecipanti!$B$5:$G$245,$A240+1,FALSE))</f>
        <v/>
      </c>
      <c r="F240" s="81"/>
    </row>
    <row r="241" spans="1:6" s="80" customFormat="1" ht="15" customHeight="1" x14ac:dyDescent="0.2">
      <c r="A241" s="81">
        <v>238</v>
      </c>
      <c r="B241" s="82">
        <f>HLOOKUP(Partecipanti!$B$5,Partecipanti!$B$5:$G$245,A241+1,FALSE)</f>
        <v>0</v>
      </c>
      <c r="C241" s="82">
        <f>HLOOKUP(Partecipanti!$C$5,Partecipanti!$B$5:$G$245,A241+1,FALSE)</f>
        <v>0</v>
      </c>
      <c r="D241" s="82">
        <f>HLOOKUP(Partecipanti!$F$5,Partecipanti!$B$5:$G$245,$A241+1,FALSE)</f>
        <v>0</v>
      </c>
      <c r="E241" s="143" t="str">
        <f>IF(Partecipanti!G243="","",HLOOKUP(Partecipanti!$G$5,Partecipanti!$B$5:$G$245,$A241+1,FALSE))</f>
        <v/>
      </c>
      <c r="F241" s="81"/>
    </row>
    <row r="242" spans="1:6" s="80" customFormat="1" ht="15" customHeight="1" x14ac:dyDescent="0.2">
      <c r="A242" s="81">
        <v>239</v>
      </c>
      <c r="B242" s="82">
        <f>HLOOKUP(Partecipanti!$B$5,Partecipanti!$B$5:$G$245,A242+1,FALSE)</f>
        <v>0</v>
      </c>
      <c r="C242" s="82">
        <f>HLOOKUP(Partecipanti!$C$5,Partecipanti!$B$5:$G$245,A242+1,FALSE)</f>
        <v>0</v>
      </c>
      <c r="D242" s="82">
        <f>HLOOKUP(Partecipanti!$F$5,Partecipanti!$B$5:$G$245,$A242+1,FALSE)</f>
        <v>0</v>
      </c>
      <c r="E242" s="143" t="str">
        <f>IF(Partecipanti!G244="","",HLOOKUP(Partecipanti!$G$5,Partecipanti!$B$5:$G$245,$A242+1,FALSE))</f>
        <v/>
      </c>
      <c r="F242" s="81"/>
    </row>
    <row r="243" spans="1:6" s="80" customFormat="1" ht="15" customHeight="1" x14ac:dyDescent="0.2">
      <c r="A243" s="81">
        <v>240</v>
      </c>
      <c r="B243" s="82">
        <f>HLOOKUP(Partecipanti!$B$5,Partecipanti!$B$5:$G$245,A243+1,FALSE)</f>
        <v>0</v>
      </c>
      <c r="C243" s="82">
        <f>HLOOKUP(Partecipanti!$C$5,Partecipanti!$B$5:$G$245,A243+1,FALSE)</f>
        <v>0</v>
      </c>
      <c r="D243" s="82">
        <f>HLOOKUP(Partecipanti!$F$5,Partecipanti!$B$5:$G$245,$A243+1,FALSE)</f>
        <v>0</v>
      </c>
      <c r="E243" s="143" t="str">
        <f>IF(Partecipanti!G245="","",HLOOKUP(Partecipanti!$G$5,Partecipanti!$B$5:$G$245,$A243+1,FALSE))</f>
        <v/>
      </c>
      <c r="F243" s="81"/>
    </row>
  </sheetData>
  <sheetProtection algorithmName="SHA-512" hashValue="xkudonlMa7dhMjrwcdqXWVOYlz5FbgShGJq+ie+7TwsKH4ZqftG05G7IcRhIGQ7NHCbaSHdzLeBrXgyWhZbqsA==" saltValue="X5aEhR9R4BwBAP17yrMG9A==" spinCount="100000" sheet="1" objects="1" scenarios="1"/>
  <pageMargins left="0.70866141732283472" right="0.70866141732283472" top="0.78740157480314965" bottom="0.78740157480314965" header="0.31496062992125984" footer="0.31496062992125984"/>
  <pageSetup paperSize="9"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50"/>
  </sheetPr>
  <dimension ref="A1:D33"/>
  <sheetViews>
    <sheetView workbookViewId="0">
      <selection activeCell="H16" sqref="H16"/>
    </sheetView>
  </sheetViews>
  <sheetFormatPr defaultColWidth="11.5703125" defaultRowHeight="12.75" x14ac:dyDescent="0.2"/>
  <cols>
    <col min="1" max="1" width="26.85546875" customWidth="1"/>
    <col min="2" max="2" width="13.7109375" customWidth="1"/>
    <col min="3" max="3" width="38.5703125" customWidth="1"/>
    <col min="4" max="4" width="50" customWidth="1"/>
  </cols>
  <sheetData>
    <row r="1" spans="1:4" x14ac:dyDescent="0.2">
      <c r="A1" t="s">
        <v>109</v>
      </c>
      <c r="B1" t="s">
        <v>104</v>
      </c>
      <c r="C1" t="s">
        <v>110</v>
      </c>
      <c r="D1" t="s">
        <v>111</v>
      </c>
    </row>
    <row r="3" spans="1:4" x14ac:dyDescent="0.2">
      <c r="A3" t="s">
        <v>112</v>
      </c>
      <c r="B3" t="s">
        <v>115</v>
      </c>
      <c r="C3">
        <v>1</v>
      </c>
      <c r="D3">
        <v>0</v>
      </c>
    </row>
    <row r="4" spans="1:4" x14ac:dyDescent="0.2">
      <c r="A4" t="s">
        <v>113</v>
      </c>
      <c r="B4" t="s">
        <v>116</v>
      </c>
      <c r="C4">
        <v>2</v>
      </c>
      <c r="D4">
        <v>0.5</v>
      </c>
    </row>
    <row r="5" spans="1:4" x14ac:dyDescent="0.2">
      <c r="A5" t="s">
        <v>114</v>
      </c>
      <c r="B5" t="s">
        <v>117</v>
      </c>
      <c r="C5">
        <v>3</v>
      </c>
      <c r="D5" s="3">
        <v>1</v>
      </c>
    </row>
    <row r="6" spans="1:4" x14ac:dyDescent="0.2">
      <c r="D6" s="3">
        <v>1.5</v>
      </c>
    </row>
    <row r="7" spans="1:4" x14ac:dyDescent="0.2">
      <c r="D7" s="3">
        <v>2</v>
      </c>
    </row>
    <row r="8" spans="1:4" x14ac:dyDescent="0.2">
      <c r="D8" s="3">
        <v>2.5</v>
      </c>
    </row>
    <row r="9" spans="1:4" x14ac:dyDescent="0.2">
      <c r="D9" s="3">
        <v>3</v>
      </c>
    </row>
    <row r="10" spans="1:4" x14ac:dyDescent="0.2">
      <c r="D10" s="3">
        <v>3.5</v>
      </c>
    </row>
    <row r="11" spans="1:4" x14ac:dyDescent="0.2">
      <c r="D11" s="3">
        <v>4</v>
      </c>
    </row>
    <row r="12" spans="1:4" x14ac:dyDescent="0.2">
      <c r="D12" s="3">
        <v>4.5</v>
      </c>
    </row>
    <row r="13" spans="1:4" x14ac:dyDescent="0.2">
      <c r="D13" s="3">
        <v>5</v>
      </c>
    </row>
    <row r="14" spans="1:4" x14ac:dyDescent="0.2">
      <c r="D14" s="3">
        <v>5.5</v>
      </c>
    </row>
    <row r="15" spans="1:4" x14ac:dyDescent="0.2">
      <c r="D15" s="3">
        <v>6</v>
      </c>
    </row>
    <row r="16" spans="1:4" x14ac:dyDescent="0.2">
      <c r="D16" s="3">
        <v>6.5</v>
      </c>
    </row>
    <row r="17" spans="4:4" x14ac:dyDescent="0.2">
      <c r="D17" s="3">
        <v>7</v>
      </c>
    </row>
    <row r="18" spans="4:4" x14ac:dyDescent="0.2">
      <c r="D18" s="3">
        <v>7.5</v>
      </c>
    </row>
    <row r="19" spans="4:4" x14ac:dyDescent="0.2">
      <c r="D19" s="3">
        <v>8</v>
      </c>
    </row>
    <row r="20" spans="4:4" x14ac:dyDescent="0.2">
      <c r="D20" s="3">
        <v>8.5</v>
      </c>
    </row>
    <row r="21" spans="4:4" x14ac:dyDescent="0.2">
      <c r="D21" s="3">
        <v>9</v>
      </c>
    </row>
    <row r="22" spans="4:4" x14ac:dyDescent="0.2">
      <c r="D22" s="3">
        <v>9.5</v>
      </c>
    </row>
    <row r="23" spans="4:4" x14ac:dyDescent="0.2">
      <c r="D23" s="3">
        <v>10</v>
      </c>
    </row>
    <row r="24" spans="4:4" x14ac:dyDescent="0.2">
      <c r="D24" s="3">
        <v>10.5</v>
      </c>
    </row>
    <row r="25" spans="4:4" x14ac:dyDescent="0.2">
      <c r="D25" s="3">
        <v>11</v>
      </c>
    </row>
    <row r="26" spans="4:4" x14ac:dyDescent="0.2">
      <c r="D26" s="3">
        <v>11.5</v>
      </c>
    </row>
    <row r="27" spans="4:4" x14ac:dyDescent="0.2">
      <c r="D27" s="3">
        <v>12</v>
      </c>
    </row>
    <row r="28" spans="4:4" x14ac:dyDescent="0.2">
      <c r="D28" s="3">
        <v>12.5</v>
      </c>
    </row>
    <row r="29" spans="4:4" x14ac:dyDescent="0.2">
      <c r="D29" s="3">
        <v>13</v>
      </c>
    </row>
    <row r="30" spans="4:4" x14ac:dyDescent="0.2">
      <c r="D30" s="3">
        <v>13.5</v>
      </c>
    </row>
    <row r="31" spans="4:4" x14ac:dyDescent="0.2">
      <c r="D31" s="3">
        <v>14</v>
      </c>
    </row>
    <row r="32" spans="4:4" x14ac:dyDescent="0.2">
      <c r="D32" s="3">
        <v>14.5</v>
      </c>
    </row>
    <row r="33" spans="4:4" x14ac:dyDescent="0.2">
      <c r="D33" s="3">
        <v>15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Informazioni di base</vt:lpstr>
      <vt:lpstr>Partecipanti</vt:lpstr>
      <vt:lpstr>v03</vt:lpstr>
      <vt:lpstr>FormularV0.1</vt:lpstr>
      <vt:lpstr>Lista di controllo</vt:lpstr>
      <vt:lpstr>Lista di selezione</vt:lpstr>
      <vt:lpstr>'Lista di controllo'!Area_stampa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Steiner David BASPO</dc:creator>
  <cp:lastModifiedBy>Tironi Giada / t137129</cp:lastModifiedBy>
  <cp:lastPrinted>2021-12-08T11:31:03Z</cp:lastPrinted>
  <dcterms:created xsi:type="dcterms:W3CDTF">2021-08-12T09:24:23Z</dcterms:created>
  <dcterms:modified xsi:type="dcterms:W3CDTF">2022-02-24T13:16:38Z</dcterms:modified>
</cp:coreProperties>
</file>