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2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17B" lockStructure="1"/>
  <bookViews>
    <workbookView xWindow="480" yWindow="570" windowWidth="20835" windowHeight="9510" tabRatio="875"/>
  </bookViews>
  <sheets>
    <sheet name="Riassunto Progetti" sheetId="8" r:id="rId1"/>
    <sheet name="PROGETTO 1" sheetId="1" r:id="rId2"/>
    <sheet name="PROGETTO 2" sheetId="14" r:id="rId3"/>
    <sheet name="Foglio giustificativi" sheetId="12" r:id="rId4"/>
    <sheet name="Esempio foglio giustificativi" sheetId="10" r:id="rId5"/>
  </sheets>
  <definedNames>
    <definedName name="_xlnm.Print_Area" localSheetId="0">'Riassunto Progetti'!$A$1:$J$138</definedName>
  </definedNames>
  <calcPr calcId="145621" iterateDelta="1E-4"/>
</workbook>
</file>

<file path=xl/calcChain.xml><?xml version="1.0" encoding="utf-8"?>
<calcChain xmlns="http://schemas.openxmlformats.org/spreadsheetml/2006/main">
  <c r="I56" i="8" l="1"/>
  <c r="I57" i="8"/>
  <c r="I58" i="8"/>
  <c r="I59" i="8"/>
  <c r="I60" i="8"/>
  <c r="I61" i="8"/>
  <c r="G56" i="8"/>
  <c r="G57" i="8"/>
  <c r="G58" i="8"/>
  <c r="G59" i="8"/>
  <c r="G60" i="8"/>
  <c r="G61" i="8"/>
  <c r="I50" i="8"/>
  <c r="I51" i="8"/>
  <c r="I52" i="8"/>
  <c r="I49" i="8"/>
  <c r="G50" i="8"/>
  <c r="G51" i="8"/>
  <c r="G52" i="8"/>
  <c r="G49" i="8"/>
  <c r="I45" i="8"/>
  <c r="I46" i="8"/>
  <c r="I44" i="8"/>
  <c r="G45" i="8"/>
  <c r="G46" i="8"/>
  <c r="G44" i="8"/>
  <c r="I29" i="8"/>
  <c r="I30" i="8"/>
  <c r="I31" i="8"/>
  <c r="I28" i="8"/>
  <c r="G29" i="8"/>
  <c r="G30" i="8"/>
  <c r="G31" i="8"/>
  <c r="G28" i="8"/>
  <c r="I23" i="8"/>
  <c r="I24" i="8"/>
  <c r="I25" i="8"/>
  <c r="I22" i="8"/>
  <c r="G23" i="8"/>
  <c r="G24" i="8"/>
  <c r="G25" i="8"/>
  <c r="G22" i="8"/>
  <c r="I14" i="8"/>
  <c r="I15" i="8"/>
  <c r="I16" i="8"/>
  <c r="I17" i="8"/>
  <c r="I18" i="8"/>
  <c r="I19" i="8"/>
  <c r="I13" i="8"/>
  <c r="G14" i="8"/>
  <c r="G15" i="8"/>
  <c r="G16" i="8"/>
  <c r="G17" i="8"/>
  <c r="G18" i="8"/>
  <c r="G19" i="8"/>
  <c r="G13" i="8"/>
  <c r="D44" i="14" l="1"/>
  <c r="D44" i="1"/>
  <c r="G26" i="8" l="1"/>
  <c r="I32" i="8"/>
  <c r="G32" i="8"/>
  <c r="G53" i="8"/>
  <c r="G47" i="8"/>
  <c r="G20" i="8"/>
  <c r="J69" i="14"/>
  <c r="I69" i="14"/>
  <c r="K65" i="14"/>
  <c r="K64" i="14"/>
  <c r="K63" i="14"/>
  <c r="K62" i="14"/>
  <c r="K61" i="14"/>
  <c r="K60" i="14"/>
  <c r="J57" i="14"/>
  <c r="I57" i="14"/>
  <c r="K56" i="14"/>
  <c r="K55" i="14"/>
  <c r="K57" i="14" s="1"/>
  <c r="K54" i="14"/>
  <c r="K53" i="14"/>
  <c r="J51" i="14"/>
  <c r="I51" i="14"/>
  <c r="K49" i="14"/>
  <c r="K48" i="14"/>
  <c r="K47" i="14"/>
  <c r="K51" i="14" s="1"/>
  <c r="J39" i="14"/>
  <c r="I39" i="14"/>
  <c r="K38" i="14"/>
  <c r="K37" i="14"/>
  <c r="K36" i="14"/>
  <c r="K35" i="14"/>
  <c r="J33" i="14"/>
  <c r="I33" i="14"/>
  <c r="K32" i="14"/>
  <c r="K31" i="14"/>
  <c r="K30" i="14"/>
  <c r="K29" i="14"/>
  <c r="K33" i="14" s="1"/>
  <c r="J27" i="14"/>
  <c r="I27" i="14"/>
  <c r="K26" i="14"/>
  <c r="K25" i="14"/>
  <c r="K24" i="14"/>
  <c r="K23" i="14"/>
  <c r="K22" i="14"/>
  <c r="K21" i="14"/>
  <c r="K20" i="14"/>
  <c r="J18" i="14"/>
  <c r="I18" i="14"/>
  <c r="K17" i="14"/>
  <c r="K16" i="14"/>
  <c r="K15" i="14"/>
  <c r="K14" i="14"/>
  <c r="K13" i="14"/>
  <c r="K12" i="14"/>
  <c r="K11" i="14"/>
  <c r="K10" i="14"/>
  <c r="K9" i="14"/>
  <c r="K8" i="14"/>
  <c r="J40" i="14" l="1"/>
  <c r="J44" i="14" s="1"/>
  <c r="I40" i="14"/>
  <c r="D43" i="14" s="1"/>
  <c r="K18" i="14"/>
  <c r="K39" i="14"/>
  <c r="K27" i="14"/>
  <c r="I69" i="1"/>
  <c r="J59" i="14" l="1"/>
  <c r="K40" i="14"/>
  <c r="J74" i="14"/>
  <c r="J75" i="14"/>
  <c r="I75" i="14"/>
  <c r="J45" i="14"/>
  <c r="F43" i="14"/>
  <c r="I44" i="14" s="1"/>
  <c r="I74" i="14"/>
  <c r="K44" i="14" l="1"/>
  <c r="K45" i="14" s="1"/>
  <c r="I45" i="14"/>
  <c r="I59" i="14"/>
  <c r="K59" i="14" s="1"/>
  <c r="K66" i="14" s="1"/>
  <c r="J76" i="14"/>
  <c r="J66" i="14"/>
  <c r="J70" i="14" s="1"/>
  <c r="J73" i="14" s="1"/>
  <c r="K8" i="1"/>
  <c r="K9" i="1"/>
  <c r="K10" i="1"/>
  <c r="K11" i="1"/>
  <c r="K12" i="1"/>
  <c r="K13" i="1"/>
  <c r="K14" i="1"/>
  <c r="K15" i="1"/>
  <c r="K16" i="1"/>
  <c r="K17" i="1"/>
  <c r="I18" i="1"/>
  <c r="J18" i="1"/>
  <c r="K20" i="1"/>
  <c r="K21" i="1"/>
  <c r="K22" i="1"/>
  <c r="K23" i="1"/>
  <c r="K24" i="1"/>
  <c r="K25" i="1"/>
  <c r="K26" i="1"/>
  <c r="I27" i="1"/>
  <c r="J27" i="1"/>
  <c r="K29" i="1"/>
  <c r="K30" i="1"/>
  <c r="K31" i="1"/>
  <c r="K32" i="1"/>
  <c r="I33" i="1"/>
  <c r="J33" i="1"/>
  <c r="K35" i="1"/>
  <c r="K36" i="1"/>
  <c r="K37" i="1"/>
  <c r="K38" i="1"/>
  <c r="I39" i="1"/>
  <c r="J39" i="1"/>
  <c r="K47" i="1"/>
  <c r="K48" i="1"/>
  <c r="K49" i="1"/>
  <c r="I51" i="1"/>
  <c r="J51" i="1"/>
  <c r="K53" i="1"/>
  <c r="K54" i="1"/>
  <c r="K55" i="1"/>
  <c r="K56" i="1"/>
  <c r="I57" i="1"/>
  <c r="J57" i="1"/>
  <c r="K60" i="1"/>
  <c r="K61" i="1"/>
  <c r="K62" i="1"/>
  <c r="K63" i="1"/>
  <c r="K64" i="1"/>
  <c r="K65" i="1"/>
  <c r="J69" i="1"/>
  <c r="I10" i="8" l="1"/>
  <c r="I11" i="8" s="1"/>
  <c r="G10" i="8"/>
  <c r="G11" i="8" s="1"/>
  <c r="G33" i="8" s="1"/>
  <c r="G68" i="8" s="1"/>
  <c r="K70" i="14"/>
  <c r="K33" i="1"/>
  <c r="I66" i="14"/>
  <c r="I70" i="14" s="1"/>
  <c r="I73" i="14" s="1"/>
  <c r="I76" i="14"/>
  <c r="K18" i="1"/>
  <c r="K27" i="1"/>
  <c r="J40" i="1"/>
  <c r="J44" i="1" s="1"/>
  <c r="I41" i="8" s="1"/>
  <c r="K51" i="1"/>
  <c r="K57" i="1"/>
  <c r="I40" i="1"/>
  <c r="D43" i="1" s="1"/>
  <c r="K39" i="1"/>
  <c r="E34" i="12"/>
  <c r="E34" i="10"/>
  <c r="F43" i="1" l="1"/>
  <c r="I44" i="1"/>
  <c r="G41" i="8" s="1"/>
  <c r="J74" i="1"/>
  <c r="J59" i="1"/>
  <c r="I55" i="8" s="1"/>
  <c r="I70" i="8" s="1"/>
  <c r="I74" i="1"/>
  <c r="K40" i="1"/>
  <c r="G42" i="8" l="1"/>
  <c r="I75" i="1"/>
  <c r="I42" i="8"/>
  <c r="I69" i="8" s="1"/>
  <c r="J75" i="1"/>
  <c r="J45" i="1"/>
  <c r="I59" i="1"/>
  <c r="J76" i="1"/>
  <c r="J66" i="1"/>
  <c r="K44" i="1"/>
  <c r="K45" i="1" s="1"/>
  <c r="I45" i="1"/>
  <c r="I66" i="1" l="1"/>
  <c r="I70" i="1" s="1"/>
  <c r="I73" i="1" s="1"/>
  <c r="G55" i="8"/>
  <c r="J70" i="1"/>
  <c r="J73" i="1" s="1"/>
  <c r="G69" i="8"/>
  <c r="I76" i="1"/>
  <c r="K59" i="1"/>
  <c r="K66" i="1" s="1"/>
  <c r="K70" i="1" s="1"/>
  <c r="I20" i="8"/>
  <c r="I47" i="8"/>
  <c r="I26" i="8"/>
  <c r="I53" i="8"/>
  <c r="I62" i="8"/>
  <c r="G70" i="8" l="1"/>
  <c r="G62" i="8"/>
  <c r="G64" i="8" s="1"/>
  <c r="G67" i="8" s="1"/>
  <c r="I64" i="8"/>
  <c r="I67" i="8" s="1"/>
  <c r="I33" i="8" l="1"/>
  <c r="I68" i="8" s="1"/>
</calcChain>
</file>

<file path=xl/sharedStrings.xml><?xml version="1.0" encoding="utf-8"?>
<sst xmlns="http://schemas.openxmlformats.org/spreadsheetml/2006/main" count="387" uniqueCount="150">
  <si>
    <t xml:space="preserve">Tipo di spesa </t>
  </si>
  <si>
    <t>Spese del personale</t>
  </si>
  <si>
    <t>Descrizione</t>
  </si>
  <si>
    <t xml:space="preserve">Importo </t>
  </si>
  <si>
    <t>Spese Preventivate</t>
  </si>
  <si>
    <t>Spese effettive</t>
  </si>
  <si>
    <t>Differenza</t>
  </si>
  <si>
    <t>Persona 1</t>
  </si>
  <si>
    <t>Persona 2</t>
  </si>
  <si>
    <t>Persona 3</t>
  </si>
  <si>
    <t>Persona 4</t>
  </si>
  <si>
    <t>Persona 5</t>
  </si>
  <si>
    <t>Persona 6</t>
  </si>
  <si>
    <t>Persona 7</t>
  </si>
  <si>
    <t>Persona 8</t>
  </si>
  <si>
    <t>Persona 9</t>
  </si>
  <si>
    <t>Persona 10</t>
  </si>
  <si>
    <t>Spese per beni e servizi</t>
  </si>
  <si>
    <t>totale</t>
  </si>
  <si>
    <t>Documentazione</t>
  </si>
  <si>
    <t>Pubblicità</t>
  </si>
  <si>
    <t>Stampa</t>
  </si>
  <si>
    <t>Noleggi e leasing</t>
  </si>
  <si>
    <t>Acquisto</t>
  </si>
  <si>
    <t>altre spese per beni e servizi</t>
  </si>
  <si>
    <t>Esempio: stampa opuscolo corsi</t>
  </si>
  <si>
    <t>Spese per le infrastrutture</t>
  </si>
  <si>
    <t>Affitto infrastruttura</t>
  </si>
  <si>
    <t>Esempio: Affitto locali corso</t>
  </si>
  <si>
    <t>Manutenzione</t>
  </si>
  <si>
    <t>Altre spese per le infrastrutture</t>
  </si>
  <si>
    <t>Spese varie</t>
  </si>
  <si>
    <t>Contributo Cash Comunale</t>
  </si>
  <si>
    <t>Altre entrate</t>
  </si>
  <si>
    <t>Contributi Comunali</t>
  </si>
  <si>
    <t>Offerte di infrastrutture (non di proprietà del Comune)</t>
  </si>
  <si>
    <t>Prestazioni lavorative</t>
  </si>
  <si>
    <t>Esempio : aula Scuole Comunali (non di proprietà del Comune)</t>
  </si>
  <si>
    <t>Esempio : posa tavoli da parte degli operai Comunali</t>
  </si>
  <si>
    <t>Esempio: contributo Comune (vedi lettera allegata)</t>
  </si>
  <si>
    <t>Contributi Comunale: allegare lettera con giustificativo contributo Comunale (Cash-non Cash)</t>
  </si>
  <si>
    <t>Prestazioni proprie</t>
  </si>
  <si>
    <t>Contributo di Terzi NON PIC</t>
  </si>
  <si>
    <t>Conteggio Progetto</t>
  </si>
  <si>
    <t>Ente</t>
  </si>
  <si>
    <t>Progetto</t>
  </si>
  <si>
    <t>Data ricezione</t>
  </si>
  <si>
    <t>totale ore</t>
  </si>
  <si>
    <t>funzione</t>
  </si>
  <si>
    <t>Cognome e nome</t>
  </si>
  <si>
    <t>occupazione %</t>
  </si>
  <si>
    <t>tariffa oraria CHF</t>
  </si>
  <si>
    <t>oneri sociali %</t>
  </si>
  <si>
    <t>Esempio: Acquisto libri</t>
  </si>
  <si>
    <t>Esempio: Pubblicazione Opuscolo</t>
  </si>
  <si>
    <t>Esempio: leasing fotocopiatrice</t>
  </si>
  <si>
    <t xml:space="preserve">Esempio: acquisto matite </t>
  </si>
  <si>
    <t>Esempio: pulizia e riparazioni</t>
  </si>
  <si>
    <t>Esempio</t>
  </si>
  <si>
    <t>IVA (solo per Enti sottoposti)</t>
  </si>
  <si>
    <t>Osservazioni:</t>
  </si>
  <si>
    <t>Cognome Nome</t>
  </si>
  <si>
    <t>Oss. V.Pto</t>
  </si>
  <si>
    <t>Osservazioni Pti. (lasciare in bianco)</t>
  </si>
  <si>
    <t>pto</t>
  </si>
  <si>
    <t>Firma del Delegato</t>
  </si>
  <si>
    <t>Attilio Cometta</t>
  </si>
  <si>
    <t>Roberto Griggi</t>
  </si>
  <si>
    <t>Entrate complessive del progetto</t>
  </si>
  <si>
    <t xml:space="preserve">Totale Entrate </t>
  </si>
  <si>
    <t>Prestazioni proprie: allegare lettera con giustificativo contributi propri (Cash-non Cash)</t>
  </si>
  <si>
    <t>Contributo partecipanti (cash)</t>
  </si>
  <si>
    <t>altro (cash)</t>
  </si>
  <si>
    <t>Totale spese per il personale</t>
  </si>
  <si>
    <t>Totale</t>
  </si>
  <si>
    <t>altro</t>
  </si>
  <si>
    <t>Contributo PIC</t>
  </si>
  <si>
    <t>Conteggio progetti</t>
  </si>
  <si>
    <t>Totale entrate</t>
  </si>
  <si>
    <t>Totale spese</t>
  </si>
  <si>
    <t>Prestazione lavorativa propria</t>
  </si>
  <si>
    <t>Versamento prima rata (lasciare in bianco)</t>
  </si>
  <si>
    <t>PO</t>
  </si>
  <si>
    <t>Spese complessive del progetto, per ogni posizione (PO) allegare i giustificativi, vedi foglio allegato.</t>
  </si>
  <si>
    <t>Associazione Triangolo</t>
  </si>
  <si>
    <t>Intercultura Emotiva</t>
  </si>
  <si>
    <t>Giustificativi posizioni (PO) per ognuna creare un foglio nuovo.</t>
  </si>
  <si>
    <t>allegato nr.</t>
  </si>
  <si>
    <t>Descrizione tipologia (per es. Spese del personale, documentazione, ecc)</t>
  </si>
  <si>
    <t>Oggetto</t>
  </si>
  <si>
    <t>costo (=ricevuta)</t>
  </si>
  <si>
    <t>Osservazioni</t>
  </si>
  <si>
    <t xml:space="preserve">Manor </t>
  </si>
  <si>
    <t>Cartoleria garbani</t>
  </si>
  <si>
    <t>Ente-Associazione-altro</t>
  </si>
  <si>
    <t>descrizione</t>
  </si>
  <si>
    <t>CONTRIBUTO PIC/RICHIESTO</t>
  </si>
  <si>
    <t>ANNO</t>
  </si>
  <si>
    <t>Giustificativi posizioni consuntivo (PO) per ogni tipo di spesa creare un foglio nuovo.</t>
  </si>
  <si>
    <t xml:space="preserve">Totale Spese </t>
  </si>
  <si>
    <t>Contributo di Terzi PIC e NON PIC</t>
  </si>
  <si>
    <t>Entrate previste totale  Lstr</t>
  </si>
  <si>
    <t>Entrate effettive totale Lstr</t>
  </si>
  <si>
    <t>Differenza Lstr</t>
  </si>
  <si>
    <t>Totale uscite</t>
  </si>
  <si>
    <t>CHF</t>
  </si>
  <si>
    <t>% partecip.</t>
  </si>
  <si>
    <t>consuntivo partecipanti finali %</t>
  </si>
  <si>
    <t xml:space="preserve"> a carico della Somma Forfettaria (SF)</t>
  </si>
  <si>
    <t>!</t>
  </si>
  <si>
    <t>a carico della Lstr (previsti)</t>
  </si>
  <si>
    <t>a carico della SF (previsti)</t>
  </si>
  <si>
    <t>PREVENTIVO</t>
  </si>
  <si>
    <t>CONSUNTIVO</t>
  </si>
  <si>
    <t>SI                       NO</t>
  </si>
  <si>
    <t>Entrate DSS Somma forfettaria (SF)</t>
  </si>
  <si>
    <t>CO-FINANZIATO Lstr-SF</t>
  </si>
  <si>
    <t>preventivo</t>
  </si>
  <si>
    <t>consuntivo</t>
  </si>
  <si>
    <t>Anno</t>
  </si>
  <si>
    <r>
      <t xml:space="preserve">Contributo PIC Richiesto              </t>
    </r>
    <r>
      <rPr>
        <b/>
        <sz val="9"/>
        <color theme="1"/>
        <rFont val="Calibri"/>
        <family val="2"/>
        <scheme val="minor"/>
      </rPr>
      <t>(riempire la parte in giallo)</t>
    </r>
  </si>
  <si>
    <t>Consuntivo</t>
  </si>
  <si>
    <t>Preventivo</t>
  </si>
  <si>
    <t xml:space="preserve">Totale Uscite </t>
  </si>
  <si>
    <t xml:space="preserve">a conguaglio a favore dell'Ente </t>
  </si>
  <si>
    <t>da ritornare</t>
  </si>
  <si>
    <t>Somma PIC Lstr</t>
  </si>
  <si>
    <t>Contributo finanziario proprio (cash) - o a copertura del deficit</t>
  </si>
  <si>
    <t>totali</t>
  </si>
  <si>
    <t>Spese complessive</t>
  </si>
  <si>
    <t xml:space="preserve">Entrate complessive </t>
  </si>
  <si>
    <t>Prestazione lavorativa</t>
  </si>
  <si>
    <t>Contributo finanziario proprio (cash) - e copertura deficit</t>
  </si>
  <si>
    <t>Contributo PIC Lstr</t>
  </si>
  <si>
    <t>Ho preso conoscenza di tutte le informazioni contenute nel presente formulario e confermo di aver risposto in modo veritiero ed esaustivo alle domande, che tutti i dati corrispondono alla realtà e sono a disposizione per complementi di informazione.</t>
  </si>
  <si>
    <t>Contributo PIC  SF</t>
  </si>
  <si>
    <t xml:space="preserve">Somma PIC SF </t>
  </si>
  <si>
    <t>data</t>
  </si>
  <si>
    <t>............................................................</t>
  </si>
  <si>
    <t>......................................</t>
  </si>
  <si>
    <t>.............................................</t>
  </si>
  <si>
    <t>Firma controllo finanziario DI</t>
  </si>
  <si>
    <t>Firma controllo finanziario DSS</t>
  </si>
  <si>
    <t>..................................................</t>
  </si>
  <si>
    <t>per il/i progetto/i:</t>
  </si>
  <si>
    <t>ed 12.17</t>
  </si>
  <si>
    <t xml:space="preserve">SCR 2018 TABELLA FINANZIARIA RIASSUNTIVA PROGETTI </t>
  </si>
  <si>
    <t>2018 SCR</t>
  </si>
  <si>
    <t>SCR 2018</t>
  </si>
  <si>
    <t>Contributo PIC Richiesto  50% ma al max CHF 2'000            (riempire la parte in giallo per finanziamenti rifugiati)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</si>
</sst>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7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4D79B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 diagonalUp="1" diagonalDown="1"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 style="thin">
        <color indexed="64"/>
      </diagonal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 diagonalUp="1" diagonalDown="1"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 style="thin">
        <color indexed="64"/>
      </diagonal>
    </border>
  </borders>
  <cellStyleXfs count="1">
    <xf numFmtId="0" fontId="0" fillId="0" borderId="0"/>
  </cellStyleXfs>
  <cellXfs count="391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/>
    </xf>
    <xf numFmtId="0" fontId="3" fillId="0" borderId="0" xfId="0" applyFont="1"/>
    <xf numFmtId="0" fontId="5" fillId="0" borderId="0" xfId="0" applyFont="1" applyAlignment="1">
      <alignment horizontal="right"/>
    </xf>
    <xf numFmtId="4" fontId="5" fillId="0" borderId="0" xfId="0" applyNumberFormat="1" applyFont="1"/>
    <xf numFmtId="0" fontId="6" fillId="0" borderId="0" xfId="0" applyFont="1"/>
    <xf numFmtId="0" fontId="4" fillId="0" borderId="0" xfId="0" applyFont="1" applyAlignment="1">
      <alignment vertical="center"/>
    </xf>
    <xf numFmtId="4" fontId="3" fillId="0" borderId="0" xfId="0" applyNumberFormat="1" applyFont="1"/>
    <xf numFmtId="0" fontId="7" fillId="0" borderId="0" xfId="0" applyFont="1"/>
    <xf numFmtId="0" fontId="5" fillId="0" borderId="0" xfId="0" applyFont="1" applyBorder="1" applyAlignment="1">
      <alignment vertical="center" wrapText="1"/>
    </xf>
    <xf numFmtId="0" fontId="6" fillId="3" borderId="0" xfId="0" applyFont="1" applyFill="1" applyBorder="1" applyAlignment="1">
      <alignment wrapText="1"/>
    </xf>
    <xf numFmtId="4" fontId="6" fillId="3" borderId="0" xfId="0" applyNumberFormat="1" applyFont="1" applyFill="1" applyBorder="1"/>
    <xf numFmtId="4" fontId="3" fillId="0" borderId="0" xfId="0" applyNumberFormat="1" applyFont="1" applyBorder="1"/>
    <xf numFmtId="0" fontId="9" fillId="3" borderId="0" xfId="0" applyFont="1" applyFill="1" applyBorder="1" applyAlignment="1">
      <alignment horizontal="right" wrapText="1"/>
    </xf>
    <xf numFmtId="4" fontId="9" fillId="3" borderId="0" xfId="0" applyNumberFormat="1" applyFont="1" applyFill="1" applyBorder="1"/>
    <xf numFmtId="0" fontId="9" fillId="0" borderId="0" xfId="0" applyFont="1" applyAlignment="1">
      <alignment horizontal="right" vertical="top"/>
    </xf>
    <xf numFmtId="0" fontId="5" fillId="0" borderId="2" xfId="0" applyFont="1" applyBorder="1" applyAlignment="1">
      <alignment vertical="center"/>
    </xf>
    <xf numFmtId="0" fontId="6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vertical="center" wrapText="1"/>
    </xf>
    <xf numFmtId="0" fontId="5" fillId="2" borderId="2" xfId="0" applyFont="1" applyFill="1" applyBorder="1" applyAlignment="1">
      <alignment vertical="center"/>
    </xf>
    <xf numFmtId="4" fontId="5" fillId="3" borderId="0" xfId="0" applyNumberFormat="1" applyFont="1" applyFill="1" applyBorder="1"/>
    <xf numFmtId="0" fontId="8" fillId="0" borderId="0" xfId="0" applyFont="1" applyBorder="1" applyAlignment="1">
      <alignment vertical="center" wrapText="1"/>
    </xf>
    <xf numFmtId="4" fontId="3" fillId="3" borderId="0" xfId="0" applyNumberFormat="1" applyFont="1" applyFill="1" applyBorder="1"/>
    <xf numFmtId="0" fontId="5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4" fontId="3" fillId="0" borderId="3" xfId="0" applyNumberFormat="1" applyFont="1" applyBorder="1"/>
    <xf numFmtId="0" fontId="0" fillId="0" borderId="2" xfId="0" applyBorder="1"/>
    <xf numFmtId="0" fontId="0" fillId="0" borderId="5" xfId="0" applyBorder="1"/>
    <xf numFmtId="0" fontId="7" fillId="0" borderId="0" xfId="0" applyFont="1" applyAlignment="1">
      <alignment vertical="center"/>
    </xf>
    <xf numFmtId="4" fontId="9" fillId="0" borderId="0" xfId="0" applyNumberFormat="1" applyFont="1"/>
    <xf numFmtId="0" fontId="4" fillId="0" borderId="0" xfId="0" applyFont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/>
    <xf numFmtId="0" fontId="7" fillId="0" borderId="8" xfId="0" applyFont="1" applyFill="1" applyBorder="1"/>
    <xf numFmtId="0" fontId="4" fillId="0" borderId="0" xfId="0" applyFont="1" applyAlignment="1">
      <alignment horizontal="right" vertical="center"/>
    </xf>
    <xf numFmtId="0" fontId="6" fillId="3" borderId="0" xfId="0" applyFont="1" applyFill="1" applyBorder="1" applyAlignment="1">
      <alignment horizontal="right" wrapText="1"/>
    </xf>
    <xf numFmtId="0" fontId="10" fillId="0" borderId="1" xfId="0" applyFont="1" applyBorder="1" applyAlignment="1">
      <alignment vertical="center"/>
    </xf>
    <xf numFmtId="0" fontId="5" fillId="0" borderId="6" xfId="0" applyFont="1" applyBorder="1" applyAlignment="1">
      <alignment horizontal="center" vertical="center" wrapText="1"/>
    </xf>
    <xf numFmtId="4" fontId="3" fillId="0" borderId="6" xfId="0" applyNumberFormat="1" applyFont="1" applyBorder="1"/>
    <xf numFmtId="0" fontId="3" fillId="0" borderId="2" xfId="0" applyFont="1" applyBorder="1" applyAlignment="1">
      <alignment horizontal="center" vertical="center" wrapText="1"/>
    </xf>
    <xf numFmtId="0" fontId="6" fillId="0" borderId="2" xfId="0" applyFont="1" applyBorder="1"/>
    <xf numFmtId="0" fontId="3" fillId="0" borderId="2" xfId="0" applyFont="1" applyBorder="1"/>
    <xf numFmtId="0" fontId="3" fillId="0" borderId="5" xfId="0" applyFont="1" applyBorder="1" applyAlignment="1">
      <alignment horizontal="center" vertical="center"/>
    </xf>
    <xf numFmtId="0" fontId="0" fillId="0" borderId="0" xfId="0" applyAlignment="1"/>
    <xf numFmtId="0" fontId="5" fillId="2" borderId="2" xfId="0" applyFont="1" applyFill="1" applyBorder="1" applyProtection="1">
      <protection locked="0"/>
    </xf>
    <xf numFmtId="0" fontId="9" fillId="2" borderId="2" xfId="0" applyFont="1" applyFill="1" applyBorder="1" applyAlignment="1" applyProtection="1">
      <alignment wrapText="1"/>
      <protection locked="0"/>
    </xf>
    <xf numFmtId="9" fontId="9" fillId="2" borderId="2" xfId="0" applyNumberFormat="1" applyFont="1" applyFill="1" applyBorder="1" applyAlignment="1" applyProtection="1">
      <alignment horizontal="right" wrapText="1"/>
      <protection locked="0"/>
    </xf>
    <xf numFmtId="4" fontId="9" fillId="2" borderId="2" xfId="0" applyNumberFormat="1" applyFont="1" applyFill="1" applyBorder="1" applyAlignment="1" applyProtection="1">
      <alignment horizontal="right" wrapText="1"/>
      <protection locked="0"/>
    </xf>
    <xf numFmtId="0" fontId="9" fillId="2" borderId="2" xfId="0" applyFont="1" applyFill="1" applyBorder="1" applyAlignment="1" applyProtection="1">
      <alignment horizontal="right" wrapText="1"/>
      <protection locked="0"/>
    </xf>
    <xf numFmtId="4" fontId="6" fillId="2" borderId="2" xfId="0" applyNumberFormat="1" applyFont="1" applyFill="1" applyBorder="1" applyProtection="1">
      <protection locked="0"/>
    </xf>
    <xf numFmtId="0" fontId="10" fillId="0" borderId="1" xfId="0" applyFont="1" applyBorder="1" applyAlignment="1" applyProtection="1">
      <alignment vertical="center"/>
      <protection locked="0"/>
    </xf>
    <xf numFmtId="0" fontId="5" fillId="3" borderId="2" xfId="0" applyFont="1" applyFill="1" applyBorder="1" applyAlignment="1" applyProtection="1">
      <alignment vertical="center"/>
      <protection locked="0"/>
    </xf>
    <xf numFmtId="0" fontId="5" fillId="2" borderId="2" xfId="0" applyFont="1" applyFill="1" applyBorder="1" applyAlignment="1" applyProtection="1">
      <alignment vertical="center"/>
      <protection locked="0"/>
    </xf>
    <xf numFmtId="0" fontId="5" fillId="2" borderId="2" xfId="0" applyFont="1" applyFill="1" applyBorder="1" applyProtection="1"/>
    <xf numFmtId="0" fontId="0" fillId="4" borderId="0" xfId="0" applyFill="1" applyAlignment="1">
      <alignment vertical="center"/>
    </xf>
    <xf numFmtId="0" fontId="7" fillId="4" borderId="0" xfId="0" applyFont="1" applyFill="1"/>
    <xf numFmtId="0" fontId="0" fillId="4" borderId="0" xfId="0" applyFill="1"/>
    <xf numFmtId="0" fontId="0" fillId="4" borderId="0" xfId="0" applyFill="1" applyAlignment="1">
      <alignment horizontal="right"/>
    </xf>
    <xf numFmtId="0" fontId="0" fillId="0" borderId="8" xfId="0" applyFill="1" applyBorder="1"/>
    <xf numFmtId="0" fontId="0" fillId="0" borderId="0" xfId="0" applyFill="1" applyBorder="1"/>
    <xf numFmtId="0" fontId="0" fillId="0" borderId="0" xfId="0" applyBorder="1"/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3" fontId="11" fillId="0" borderId="0" xfId="0" applyNumberFormat="1" applyFont="1" applyBorder="1" applyAlignment="1">
      <alignment horizontal="center"/>
    </xf>
    <xf numFmtId="0" fontId="0" fillId="0" borderId="10" xfId="0" applyBorder="1"/>
    <xf numFmtId="0" fontId="7" fillId="0" borderId="0" xfId="0" applyFont="1" applyProtection="1"/>
    <xf numFmtId="0" fontId="0" fillId="0" borderId="0" xfId="0" applyProtection="1"/>
    <xf numFmtId="0" fontId="0" fillId="0" borderId="0" xfId="0" applyAlignment="1" applyProtection="1">
      <alignment horizontal="right"/>
    </xf>
    <xf numFmtId="0" fontId="9" fillId="0" borderId="0" xfId="0" applyFont="1" applyBorder="1" applyAlignment="1">
      <alignment horizontal="right"/>
    </xf>
    <xf numFmtId="4" fontId="2" fillId="0" borderId="0" xfId="0" applyNumberFormat="1" applyFont="1" applyBorder="1"/>
    <xf numFmtId="0" fontId="0" fillId="0" borderId="2" xfId="0" applyBorder="1" applyProtection="1"/>
    <xf numFmtId="0" fontId="0" fillId="0" borderId="2" xfId="0" applyBorder="1" applyAlignment="1" applyProtection="1">
      <alignment horizontal="right"/>
    </xf>
    <xf numFmtId="0" fontId="10" fillId="0" borderId="2" xfId="0" applyFont="1" applyBorder="1" applyProtection="1"/>
    <xf numFmtId="0" fontId="0" fillId="3" borderId="2" xfId="0" applyFill="1" applyBorder="1" applyAlignment="1" applyProtection="1">
      <alignment horizontal="center"/>
    </xf>
    <xf numFmtId="0" fontId="13" fillId="0" borderId="0" xfId="0" applyFont="1" applyAlignment="1" applyProtection="1">
      <alignment horizontal="center" vertical="center"/>
    </xf>
    <xf numFmtId="0" fontId="5" fillId="0" borderId="2" xfId="0" applyFont="1" applyFill="1" applyBorder="1" applyProtection="1"/>
    <xf numFmtId="0" fontId="1" fillId="0" borderId="0" xfId="0" applyFont="1" applyProtection="1"/>
    <xf numFmtId="0" fontId="7" fillId="3" borderId="0" xfId="0" applyFont="1" applyFill="1" applyProtection="1"/>
    <xf numFmtId="0" fontId="0" fillId="3" borderId="0" xfId="0" applyFill="1" applyProtection="1"/>
    <xf numFmtId="0" fontId="0" fillId="3" borderId="0" xfId="0" applyFill="1" applyAlignment="1" applyProtection="1">
      <alignment horizontal="right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3" fillId="0" borderId="0" xfId="0" applyFont="1" applyProtection="1"/>
    <xf numFmtId="0" fontId="4" fillId="0" borderId="0" xfId="0" applyFont="1" applyAlignment="1" applyProtection="1">
      <alignment horizontal="center" vertical="center"/>
    </xf>
    <xf numFmtId="0" fontId="6" fillId="0" borderId="0" xfId="0" applyFont="1" applyProtection="1"/>
    <xf numFmtId="0" fontId="3" fillId="3" borderId="0" xfId="0" applyFont="1" applyFill="1" applyProtection="1"/>
    <xf numFmtId="0" fontId="5" fillId="3" borderId="0" xfId="0" applyFont="1" applyFill="1" applyAlignment="1" applyProtection="1">
      <alignment horizontal="right"/>
    </xf>
    <xf numFmtId="0" fontId="7" fillId="0" borderId="0" xfId="0" applyFont="1" applyAlignment="1" applyProtection="1">
      <alignment vertical="center"/>
    </xf>
    <xf numFmtId="0" fontId="7" fillId="3" borderId="0" xfId="0" applyFont="1" applyFill="1" applyAlignment="1" applyProtection="1">
      <alignment vertical="center"/>
    </xf>
    <xf numFmtId="0" fontId="5" fillId="0" borderId="2" xfId="0" applyFont="1" applyBorder="1" applyAlignment="1" applyProtection="1">
      <alignment vertical="center"/>
    </xf>
    <xf numFmtId="0" fontId="5" fillId="0" borderId="2" xfId="0" applyFont="1" applyBorder="1" applyAlignment="1" applyProtection="1">
      <alignment vertical="center" wrapText="1"/>
    </xf>
    <xf numFmtId="0" fontId="2" fillId="3" borderId="0" xfId="0" applyFont="1" applyFill="1" applyAlignment="1" applyProtection="1">
      <alignment vertical="center"/>
    </xf>
    <xf numFmtId="0" fontId="5" fillId="3" borderId="2" xfId="0" applyFont="1" applyFill="1" applyBorder="1" applyAlignment="1" applyProtection="1">
      <alignment vertical="center"/>
    </xf>
    <xf numFmtId="0" fontId="5" fillId="0" borderId="0" xfId="0" applyFont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vertical="center" wrapText="1"/>
    </xf>
    <xf numFmtId="0" fontId="9" fillId="3" borderId="0" xfId="0" applyFont="1" applyFill="1" applyBorder="1" applyAlignment="1" applyProtection="1">
      <alignment horizontal="right" wrapText="1"/>
    </xf>
    <xf numFmtId="0" fontId="8" fillId="0" borderId="0" xfId="0" applyFont="1" applyBorder="1" applyAlignment="1" applyProtection="1">
      <alignment vertical="center" wrapText="1"/>
    </xf>
    <xf numFmtId="0" fontId="6" fillId="3" borderId="0" xfId="0" applyFont="1" applyFill="1" applyBorder="1" applyAlignment="1" applyProtection="1">
      <alignment wrapText="1"/>
    </xf>
    <xf numFmtId="0" fontId="6" fillId="3" borderId="0" xfId="0" applyFont="1" applyFill="1" applyBorder="1" applyAlignment="1" applyProtection="1">
      <alignment horizontal="right" wrapText="1"/>
    </xf>
    <xf numFmtId="0" fontId="5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horizontal="right" vertical="top"/>
    </xf>
    <xf numFmtId="0" fontId="0" fillId="0" borderId="0" xfId="0" applyBorder="1" applyProtection="1"/>
    <xf numFmtId="3" fontId="11" fillId="0" borderId="0" xfId="0" applyNumberFormat="1" applyFont="1" applyBorder="1" applyAlignment="1" applyProtection="1">
      <alignment horizontal="center"/>
    </xf>
    <xf numFmtId="0" fontId="0" fillId="0" borderId="0" xfId="0" applyFill="1" applyBorder="1" applyProtection="1"/>
    <xf numFmtId="0" fontId="12" fillId="0" borderId="0" xfId="0" applyFont="1" applyBorder="1" applyAlignment="1" applyProtection="1">
      <alignment horizontal="right"/>
    </xf>
    <xf numFmtId="0" fontId="2" fillId="0" borderId="0" xfId="0" applyFont="1" applyProtection="1"/>
    <xf numFmtId="0" fontId="0" fillId="0" borderId="0" xfId="0" applyAlignment="1" applyProtection="1"/>
    <xf numFmtId="0" fontId="7" fillId="5" borderId="0" xfId="0" applyFont="1" applyFill="1" applyProtection="1"/>
    <xf numFmtId="0" fontId="0" fillId="5" borderId="0" xfId="0" applyFill="1" applyAlignment="1" applyProtection="1">
      <alignment horizontal="right"/>
    </xf>
    <xf numFmtId="0" fontId="7" fillId="5" borderId="4" xfId="0" applyFont="1" applyFill="1" applyBorder="1" applyProtection="1"/>
    <xf numFmtId="0" fontId="14" fillId="5" borderId="4" xfId="0" applyFont="1" applyFill="1" applyBorder="1" applyAlignment="1" applyProtection="1">
      <alignment horizontal="right"/>
    </xf>
    <xf numFmtId="0" fontId="0" fillId="0" borderId="0" xfId="0" applyAlignment="1" applyProtection="1">
      <alignment horizontal="right" vertical="center"/>
    </xf>
    <xf numFmtId="4" fontId="7" fillId="3" borderId="0" xfId="0" applyNumberFormat="1" applyFont="1" applyFill="1" applyAlignment="1" applyProtection="1">
      <alignment horizontal="right" vertical="center"/>
    </xf>
    <xf numFmtId="4" fontId="2" fillId="0" borderId="0" xfId="0" applyNumberFormat="1" applyFont="1" applyBorder="1" applyAlignment="1" applyProtection="1">
      <alignment horizontal="right"/>
    </xf>
    <xf numFmtId="0" fontId="0" fillId="0" borderId="1" xfId="0" applyBorder="1" applyAlignment="1" applyProtection="1">
      <alignment horizontal="center" vertical="center"/>
    </xf>
    <xf numFmtId="4" fontId="2" fillId="3" borderId="0" xfId="0" applyNumberFormat="1" applyFont="1" applyFill="1" applyBorder="1" applyAlignment="1" applyProtection="1">
      <alignment horizontal="right"/>
    </xf>
    <xf numFmtId="0" fontId="0" fillId="0" borderId="8" xfId="0" applyBorder="1" applyProtection="1"/>
    <xf numFmtId="0" fontId="10" fillId="0" borderId="9" xfId="0" applyFont="1" applyBorder="1" applyProtection="1"/>
    <xf numFmtId="0" fontId="0" fillId="0" borderId="9" xfId="0" applyBorder="1" applyProtection="1"/>
    <xf numFmtId="0" fontId="0" fillId="0" borderId="9" xfId="0" applyBorder="1" applyAlignment="1" applyProtection="1">
      <alignment horizontal="right"/>
    </xf>
    <xf numFmtId="0" fontId="10" fillId="0" borderId="1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horizontal="center"/>
    </xf>
    <xf numFmtId="0" fontId="2" fillId="0" borderId="15" xfId="0" applyFont="1" applyBorder="1" applyAlignment="1" applyProtection="1">
      <alignment horizontal="center" vertical="center"/>
    </xf>
    <xf numFmtId="0" fontId="3" fillId="0" borderId="15" xfId="0" applyFont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 vertical="center"/>
    </xf>
    <xf numFmtId="0" fontId="2" fillId="0" borderId="1" xfId="0" applyFont="1" applyBorder="1" applyAlignment="1" applyProtection="1">
      <alignment wrapText="1"/>
    </xf>
    <xf numFmtId="0" fontId="0" fillId="0" borderId="1" xfId="0" applyBorder="1" applyProtection="1"/>
    <xf numFmtId="4" fontId="0" fillId="0" borderId="1" xfId="0" applyNumberFormat="1" applyBorder="1" applyAlignment="1" applyProtection="1">
      <alignment horizontal="right"/>
    </xf>
    <xf numFmtId="0" fontId="2" fillId="0" borderId="0" xfId="0" applyFont="1" applyAlignment="1" applyProtection="1">
      <alignment horizontal="right"/>
    </xf>
    <xf numFmtId="4" fontId="2" fillId="0" borderId="1" xfId="0" applyNumberFormat="1" applyFont="1" applyBorder="1" applyProtection="1"/>
    <xf numFmtId="0" fontId="10" fillId="0" borderId="0" xfId="0" applyFont="1" applyBorder="1" applyAlignment="1" applyProtection="1">
      <alignment vertical="center"/>
      <protection locked="0"/>
    </xf>
    <xf numFmtId="0" fontId="10" fillId="0" borderId="0" xfId="0" applyFont="1" applyBorder="1" applyAlignment="1">
      <alignment vertical="center"/>
    </xf>
    <xf numFmtId="0" fontId="0" fillId="0" borderId="1" xfId="0" applyBorder="1" applyAlignment="1" applyProtection="1">
      <alignment horizontal="center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 applyAlignment="1" applyProtection="1">
      <alignment horizontal="right"/>
      <protection locked="0"/>
    </xf>
    <xf numFmtId="0" fontId="2" fillId="0" borderId="0" xfId="0" applyFont="1" applyAlignment="1">
      <alignment horizontal="right"/>
    </xf>
    <xf numFmtId="4" fontId="2" fillId="0" borderId="1" xfId="0" applyNumberFormat="1" applyFont="1" applyBorder="1"/>
    <xf numFmtId="0" fontId="15" fillId="0" borderId="1" xfId="0" applyFont="1" applyBorder="1" applyAlignment="1" applyProtection="1">
      <alignment horizontal="center" vertical="center"/>
    </xf>
    <xf numFmtId="0" fontId="0" fillId="4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0" fillId="4" borderId="1" xfId="0" applyFill="1" applyBorder="1" applyAlignment="1" applyProtection="1">
      <alignment horizontal="center"/>
    </xf>
    <xf numFmtId="0" fontId="13" fillId="0" borderId="1" xfId="0" applyFont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/>
    </xf>
    <xf numFmtId="0" fontId="17" fillId="0" borderId="0" xfId="0" applyFont="1" applyProtection="1"/>
    <xf numFmtId="0" fontId="7" fillId="7" borderId="4" xfId="0" applyFont="1" applyFill="1" applyBorder="1"/>
    <xf numFmtId="0" fontId="0" fillId="7" borderId="4" xfId="0" applyFill="1" applyBorder="1"/>
    <xf numFmtId="0" fontId="9" fillId="7" borderId="4" xfId="0" applyFont="1" applyFill="1" applyBorder="1" applyAlignment="1">
      <alignment horizontal="right"/>
    </xf>
    <xf numFmtId="4" fontId="2" fillId="7" borderId="4" xfId="0" applyNumberFormat="1" applyFont="1" applyFill="1" applyBorder="1"/>
    <xf numFmtId="0" fontId="0" fillId="7" borderId="0" xfId="0" applyFill="1"/>
    <xf numFmtId="0" fontId="7" fillId="7" borderId="0" xfId="0" applyFont="1" applyFill="1"/>
    <xf numFmtId="0" fontId="0" fillId="7" borderId="0" xfId="0" applyFill="1" applyAlignment="1">
      <alignment horizontal="right"/>
    </xf>
    <xf numFmtId="4" fontId="7" fillId="7" borderId="0" xfId="0" applyNumberFormat="1" applyFont="1" applyFill="1"/>
    <xf numFmtId="0" fontId="0" fillId="7" borderId="2" xfId="0" applyFill="1" applyBorder="1"/>
    <xf numFmtId="0" fontId="0" fillId="0" borderId="0" xfId="0" applyBorder="1" applyAlignment="1">
      <alignment horizontal="center"/>
    </xf>
    <xf numFmtId="0" fontId="2" fillId="0" borderId="16" xfId="0" applyFont="1" applyBorder="1" applyAlignment="1">
      <alignment horizontal="center" vertical="center" wrapText="1"/>
    </xf>
    <xf numFmtId="0" fontId="8" fillId="3" borderId="1" xfId="0" applyFont="1" applyFill="1" applyBorder="1" applyAlignment="1" applyProtection="1">
      <alignment vertical="center"/>
    </xf>
    <xf numFmtId="0" fontId="4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4" fontId="3" fillId="3" borderId="6" xfId="0" applyNumberFormat="1" applyFont="1" applyFill="1" applyBorder="1"/>
    <xf numFmtId="0" fontId="0" fillId="0" borderId="1" xfId="0" applyBorder="1" applyAlignment="1">
      <alignment horizontal="center"/>
    </xf>
    <xf numFmtId="4" fontId="7" fillId="3" borderId="9" xfId="0" applyNumberFormat="1" applyFont="1" applyFill="1" applyBorder="1" applyAlignment="1" applyProtection="1">
      <alignment horizontal="center"/>
    </xf>
    <xf numFmtId="0" fontId="0" fillId="3" borderId="0" xfId="0" applyFill="1" applyBorder="1" applyAlignment="1" applyProtection="1">
      <alignment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0" fillId="0" borderId="27" xfId="0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4" fontId="10" fillId="0" borderId="2" xfId="0" applyNumberFormat="1" applyFont="1" applyBorder="1" applyProtection="1">
      <protection locked="0"/>
    </xf>
    <xf numFmtId="4" fontId="10" fillId="2" borderId="2" xfId="0" applyNumberFormat="1" applyFont="1" applyFill="1" applyBorder="1" applyProtection="1">
      <protection locked="0"/>
    </xf>
    <xf numFmtId="4" fontId="10" fillId="3" borderId="5" xfId="0" applyNumberFormat="1" applyFont="1" applyFill="1" applyBorder="1" applyProtection="1"/>
    <xf numFmtId="4" fontId="10" fillId="0" borderId="0" xfId="0" applyNumberFormat="1" applyFont="1" applyAlignment="1">
      <alignment vertical="top"/>
    </xf>
    <xf numFmtId="4" fontId="13" fillId="7" borderId="4" xfId="0" applyNumberFormat="1" applyFont="1" applyFill="1" applyBorder="1"/>
    <xf numFmtId="4" fontId="10" fillId="3" borderId="2" xfId="0" applyNumberFormat="1" applyFont="1" applyFill="1" applyBorder="1" applyAlignment="1" applyProtection="1">
      <alignment horizontal="right"/>
    </xf>
    <xf numFmtId="0" fontId="16" fillId="0" borderId="0" xfId="0" applyFont="1" applyAlignment="1" applyProtection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0" fillId="0" borderId="6" xfId="0" applyFont="1" applyBorder="1" applyProtection="1"/>
    <xf numFmtId="0" fontId="0" fillId="0" borderId="7" xfId="0" applyBorder="1" applyProtection="1"/>
    <xf numFmtId="0" fontId="0" fillId="0" borderId="7" xfId="0" applyBorder="1" applyAlignment="1" applyProtection="1">
      <alignment horizontal="right"/>
    </xf>
    <xf numFmtId="0" fontId="0" fillId="0" borderId="5" xfId="0" applyBorder="1" applyAlignment="1" applyProtection="1">
      <alignment horizontal="right"/>
    </xf>
    <xf numFmtId="0" fontId="10" fillId="0" borderId="7" xfId="0" applyFont="1" applyBorder="1" applyProtection="1"/>
    <xf numFmtId="4" fontId="13" fillId="3" borderId="2" xfId="0" applyNumberFormat="1" applyFont="1" applyFill="1" applyBorder="1" applyAlignment="1" applyProtection="1">
      <alignment horizontal="right"/>
    </xf>
    <xf numFmtId="0" fontId="3" fillId="3" borderId="6" xfId="0" applyFont="1" applyFill="1" applyBorder="1" applyAlignment="1" applyProtection="1"/>
    <xf numFmtId="0" fontId="3" fillId="3" borderId="7" xfId="0" applyFont="1" applyFill="1" applyBorder="1" applyAlignment="1" applyProtection="1"/>
    <xf numFmtId="0" fontId="7" fillId="0" borderId="9" xfId="0" applyFont="1" applyBorder="1" applyAlignment="1" applyProtection="1">
      <alignment vertical="center"/>
    </xf>
    <xf numFmtId="0" fontId="20" fillId="0" borderId="2" xfId="0" applyFont="1" applyBorder="1" applyAlignment="1" applyProtection="1">
      <alignment horizontal="center" vertical="center" wrapText="1"/>
    </xf>
    <xf numFmtId="0" fontId="3" fillId="3" borderId="6" xfId="0" applyFont="1" applyFill="1" applyBorder="1" applyAlignment="1" applyProtection="1">
      <alignment vertical="center" wrapText="1"/>
    </xf>
    <xf numFmtId="0" fontId="3" fillId="3" borderId="7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vertical="center"/>
    </xf>
    <xf numFmtId="0" fontId="5" fillId="3" borderId="6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vertical="center" wrapText="1"/>
    </xf>
    <xf numFmtId="0" fontId="5" fillId="3" borderId="6" xfId="0" applyFont="1" applyFill="1" applyBorder="1" applyAlignment="1" applyProtection="1">
      <alignment wrapText="1"/>
    </xf>
    <xf numFmtId="0" fontId="5" fillId="3" borderId="7" xfId="0" applyFont="1" applyFill="1" applyBorder="1" applyAlignment="1" applyProtection="1">
      <alignment wrapText="1"/>
    </xf>
    <xf numFmtId="0" fontId="3" fillId="0" borderId="8" xfId="0" applyFont="1" applyBorder="1" applyAlignment="1" applyProtection="1">
      <alignment horizontal="center" vertical="center" wrapText="1"/>
    </xf>
    <xf numFmtId="0" fontId="6" fillId="0" borderId="8" xfId="0" applyFont="1" applyBorder="1" applyProtection="1"/>
    <xf numFmtId="0" fontId="3" fillId="0" borderId="0" xfId="0" applyFont="1" applyBorder="1" applyProtection="1"/>
    <xf numFmtId="4" fontId="10" fillId="3" borderId="2" xfId="0" applyNumberFormat="1" applyFont="1" applyFill="1" applyBorder="1" applyAlignment="1" applyProtection="1">
      <alignment horizontal="right" vertical="center"/>
    </xf>
    <xf numFmtId="4" fontId="13" fillId="3" borderId="2" xfId="0" applyNumberFormat="1" applyFont="1" applyFill="1" applyBorder="1" applyAlignment="1" applyProtection="1">
      <alignment horizontal="right" vertical="center"/>
    </xf>
    <xf numFmtId="4" fontId="10" fillId="3" borderId="0" xfId="0" applyNumberFormat="1" applyFont="1" applyFill="1" applyAlignment="1" applyProtection="1">
      <alignment horizontal="right"/>
    </xf>
    <xf numFmtId="0" fontId="10" fillId="3" borderId="0" xfId="0" applyFont="1" applyFill="1" applyAlignment="1" applyProtection="1">
      <alignment horizontal="right" vertical="center"/>
    </xf>
    <xf numFmtId="0" fontId="10" fillId="3" borderId="0" xfId="0" applyFont="1" applyFill="1" applyAlignment="1" applyProtection="1">
      <alignment horizontal="right"/>
    </xf>
    <xf numFmtId="4" fontId="10" fillId="3" borderId="0" xfId="0" applyNumberFormat="1" applyFont="1" applyFill="1" applyAlignment="1" applyProtection="1">
      <alignment horizontal="right" vertical="center"/>
    </xf>
    <xf numFmtId="4" fontId="21" fillId="5" borderId="0" xfId="0" applyNumberFormat="1" applyFont="1" applyFill="1" applyAlignment="1" applyProtection="1">
      <alignment horizontal="right" vertical="center"/>
    </xf>
    <xf numFmtId="4" fontId="13" fillId="0" borderId="2" xfId="0" applyNumberFormat="1" applyFont="1" applyBorder="1" applyAlignment="1" applyProtection="1">
      <alignment horizontal="right" vertical="center"/>
    </xf>
    <xf numFmtId="0" fontId="13" fillId="3" borderId="0" xfId="0" applyFont="1" applyFill="1" applyBorder="1" applyAlignment="1" applyProtection="1">
      <alignment horizontal="right" wrapText="1"/>
    </xf>
    <xf numFmtId="0" fontId="10" fillId="3" borderId="0" xfId="0" applyFont="1" applyFill="1" applyBorder="1" applyAlignment="1" applyProtection="1">
      <alignment horizontal="right" wrapText="1"/>
    </xf>
    <xf numFmtId="4" fontId="10" fillId="3" borderId="0" xfId="0" applyNumberFormat="1" applyFont="1" applyFill="1" applyBorder="1" applyAlignment="1" applyProtection="1">
      <alignment horizontal="right" vertical="center"/>
    </xf>
    <xf numFmtId="0" fontId="13" fillId="3" borderId="7" xfId="0" applyFont="1" applyFill="1" applyBorder="1" applyAlignment="1" applyProtection="1">
      <alignment vertical="center" wrapText="1"/>
    </xf>
    <xf numFmtId="0" fontId="13" fillId="3" borderId="7" xfId="0" applyFont="1" applyFill="1" applyBorder="1" applyAlignment="1" applyProtection="1">
      <alignment wrapText="1"/>
    </xf>
    <xf numFmtId="0" fontId="13" fillId="0" borderId="0" xfId="0" applyFont="1" applyAlignment="1" applyProtection="1">
      <alignment horizontal="right"/>
    </xf>
    <xf numFmtId="0" fontId="13" fillId="0" borderId="0" xfId="0" applyFont="1" applyAlignment="1" applyProtection="1">
      <alignment horizontal="right" vertical="top"/>
    </xf>
    <xf numFmtId="4" fontId="10" fillId="0" borderId="0" xfId="0" applyNumberFormat="1" applyFont="1" applyAlignment="1" applyProtection="1">
      <alignment horizontal="right" vertical="center"/>
    </xf>
    <xf numFmtId="0" fontId="21" fillId="5" borderId="4" xfId="0" applyFont="1" applyFill="1" applyBorder="1" applyAlignment="1" applyProtection="1">
      <alignment horizontal="right"/>
    </xf>
    <xf numFmtId="4" fontId="21" fillId="5" borderId="4" xfId="0" applyNumberFormat="1" applyFont="1" applyFill="1" applyBorder="1" applyAlignment="1" applyProtection="1">
      <alignment horizontal="right" vertical="center"/>
    </xf>
    <xf numFmtId="4" fontId="13" fillId="0" borderId="2" xfId="0" applyNumberFormat="1" applyFont="1" applyBorder="1" applyAlignment="1" applyProtection="1">
      <alignment vertical="center"/>
    </xf>
    <xf numFmtId="0" fontId="15" fillId="3" borderId="0" xfId="0" applyFont="1" applyFill="1" applyBorder="1" applyAlignment="1" applyProtection="1">
      <alignment vertical="center"/>
      <protection locked="0"/>
    </xf>
    <xf numFmtId="0" fontId="1" fillId="3" borderId="0" xfId="0" applyFont="1" applyFill="1" applyBorder="1" applyAlignment="1" applyProtection="1">
      <alignment vertical="center"/>
      <protection locked="0"/>
    </xf>
    <xf numFmtId="0" fontId="7" fillId="0" borderId="0" xfId="0" applyFont="1" applyFill="1" applyBorder="1" applyProtection="1"/>
    <xf numFmtId="0" fontId="8" fillId="0" borderId="9" xfId="0" applyFont="1" applyBorder="1" applyAlignment="1" applyProtection="1">
      <alignment vertical="center" wrapText="1"/>
    </xf>
    <xf numFmtId="0" fontId="17" fillId="0" borderId="0" xfId="0" applyFont="1" applyAlignment="1" applyProtection="1">
      <alignment vertical="center"/>
    </xf>
    <xf numFmtId="4" fontId="22" fillId="4" borderId="2" xfId="0" applyNumberFormat="1" applyFont="1" applyFill="1" applyBorder="1" applyAlignment="1" applyProtection="1">
      <alignment horizontal="right"/>
    </xf>
    <xf numFmtId="0" fontId="10" fillId="0" borderId="6" xfId="0" applyFont="1" applyBorder="1" applyAlignment="1" applyProtection="1">
      <alignment horizontal="left" vertical="center"/>
    </xf>
    <xf numFmtId="0" fontId="0" fillId="0" borderId="7" xfId="0" applyFill="1" applyBorder="1" applyAlignment="1" applyProtection="1">
      <alignment horizontal="left" vertical="center"/>
    </xf>
    <xf numFmtId="0" fontId="10" fillId="0" borderId="7" xfId="0" applyFont="1" applyBorder="1" applyAlignment="1" applyProtection="1">
      <alignment horizontal="left" vertical="center"/>
    </xf>
    <xf numFmtId="0" fontId="4" fillId="3" borderId="0" xfId="0" applyFont="1" applyFill="1" applyAlignment="1" applyProtection="1">
      <alignment horizontal="right" vertical="center"/>
    </xf>
    <xf numFmtId="0" fontId="13" fillId="3" borderId="0" xfId="0" applyFont="1" applyFill="1" applyAlignment="1" applyProtection="1">
      <alignment horizontal="right" vertical="top"/>
    </xf>
    <xf numFmtId="0" fontId="0" fillId="3" borderId="0" xfId="0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0" fillId="8" borderId="2" xfId="0" applyFont="1" applyFill="1" applyBorder="1" applyProtection="1"/>
    <xf numFmtId="0" fontId="0" fillId="8" borderId="2" xfId="0" applyFill="1" applyBorder="1" applyProtection="1"/>
    <xf numFmtId="0" fontId="0" fillId="8" borderId="6" xfId="0" applyFill="1" applyBorder="1" applyProtection="1"/>
    <xf numFmtId="0" fontId="0" fillId="8" borderId="7" xfId="0" applyFill="1" applyBorder="1" applyAlignment="1" applyProtection="1">
      <alignment horizontal="right"/>
    </xf>
    <xf numFmtId="0" fontId="0" fillId="8" borderId="5" xfId="0" applyFill="1" applyBorder="1" applyAlignment="1" applyProtection="1">
      <alignment horizontal="right"/>
    </xf>
    <xf numFmtId="0" fontId="4" fillId="3" borderId="1" xfId="0" applyFont="1" applyFill="1" applyBorder="1" applyAlignment="1" applyProtection="1">
      <alignment horizontal="right" vertical="center"/>
    </xf>
    <xf numFmtId="0" fontId="5" fillId="3" borderId="1" xfId="0" applyFont="1" applyFill="1" applyBorder="1" applyAlignment="1" applyProtection="1">
      <alignment horizontal="right" vertical="center" wrapText="1"/>
    </xf>
    <xf numFmtId="4" fontId="10" fillId="9" borderId="2" xfId="0" applyNumberFormat="1" applyFont="1" applyFill="1" applyBorder="1" applyProtection="1"/>
    <xf numFmtId="0" fontId="12" fillId="8" borderId="2" xfId="0" applyFont="1" applyFill="1" applyBorder="1" applyAlignment="1" applyProtection="1">
      <alignment horizontal="right"/>
    </xf>
    <xf numFmtId="0" fontId="0" fillId="8" borderId="2" xfId="0" applyFill="1" applyBorder="1" applyAlignment="1" applyProtection="1">
      <alignment horizontal="center"/>
    </xf>
    <xf numFmtId="3" fontId="9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5" xfId="0" applyFont="1" applyFill="1" applyBorder="1" applyAlignment="1" applyProtection="1">
      <alignment horizontal="center" vertical="center" wrapText="1"/>
    </xf>
    <xf numFmtId="4" fontId="0" fillId="3" borderId="5" xfId="0" applyNumberFormat="1" applyFill="1" applyBorder="1" applyProtection="1"/>
    <xf numFmtId="3" fontId="11" fillId="3" borderId="5" xfId="0" applyNumberFormat="1" applyFont="1" applyFill="1" applyBorder="1" applyAlignment="1" applyProtection="1">
      <alignment horizontal="center"/>
    </xf>
    <xf numFmtId="4" fontId="19" fillId="9" borderId="1" xfId="0" applyNumberFormat="1" applyFont="1" applyFill="1" applyBorder="1" applyAlignment="1" applyProtection="1">
      <alignment horizontal="right"/>
    </xf>
    <xf numFmtId="0" fontId="0" fillId="8" borderId="6" xfId="0" applyFill="1" applyBorder="1" applyAlignment="1" applyProtection="1">
      <alignment horizontal="right"/>
    </xf>
    <xf numFmtId="0" fontId="0" fillId="0" borderId="6" xfId="0" applyBorder="1" applyAlignment="1" applyProtection="1">
      <alignment horizontal="right"/>
    </xf>
    <xf numFmtId="4" fontId="0" fillId="0" borderId="30" xfId="0" applyNumberFormat="1" applyBorder="1" applyProtection="1"/>
    <xf numFmtId="4" fontId="0" fillId="3" borderId="1" xfId="0" applyNumberFormat="1" applyFont="1" applyFill="1" applyBorder="1" applyAlignment="1" applyProtection="1">
      <alignment horizontal="right"/>
    </xf>
    <xf numFmtId="0" fontId="13" fillId="10" borderId="1" xfId="0" applyFont="1" applyFill="1" applyBorder="1" applyAlignment="1" applyProtection="1">
      <alignment horizontal="center" vertical="center"/>
    </xf>
    <xf numFmtId="4" fontId="0" fillId="10" borderId="1" xfId="0" applyNumberFormat="1" applyFont="1" applyFill="1" applyBorder="1" applyProtection="1"/>
    <xf numFmtId="4" fontId="2" fillId="10" borderId="1" xfId="0" applyNumberFormat="1" applyFont="1" applyFill="1" applyBorder="1" applyProtection="1"/>
    <xf numFmtId="4" fontId="15" fillId="5" borderId="1" xfId="0" applyNumberFormat="1" applyFont="1" applyFill="1" applyBorder="1" applyAlignment="1" applyProtection="1">
      <alignment horizontal="center" vertical="center" wrapText="1"/>
    </xf>
    <xf numFmtId="0" fontId="5" fillId="5" borderId="2" xfId="0" applyFont="1" applyFill="1" applyBorder="1" applyAlignment="1" applyProtection="1">
      <alignment horizontal="center" vertical="center" wrapText="1"/>
    </xf>
    <xf numFmtId="4" fontId="10" fillId="5" borderId="2" xfId="0" applyNumberFormat="1" applyFont="1" applyFill="1" applyBorder="1" applyProtection="1"/>
    <xf numFmtId="4" fontId="2" fillId="5" borderId="1" xfId="0" applyNumberFormat="1" applyFont="1" applyFill="1" applyBorder="1" applyAlignment="1" applyProtection="1">
      <alignment horizontal="right"/>
    </xf>
    <xf numFmtId="4" fontId="13" fillId="5" borderId="2" xfId="0" applyNumberFormat="1" applyFont="1" applyFill="1" applyBorder="1" applyAlignment="1" applyProtection="1">
      <alignment horizontal="right"/>
    </xf>
    <xf numFmtId="4" fontId="13" fillId="9" borderId="2" xfId="0" applyNumberFormat="1" applyFont="1" applyFill="1" applyBorder="1" applyAlignment="1" applyProtection="1">
      <alignment horizontal="right"/>
    </xf>
    <xf numFmtId="0" fontId="5" fillId="2" borderId="2" xfId="0" applyFont="1" applyFill="1" applyBorder="1" applyAlignment="1" applyProtection="1">
      <alignment vertical="center"/>
    </xf>
    <xf numFmtId="0" fontId="9" fillId="9" borderId="1" xfId="0" applyFont="1" applyFill="1" applyBorder="1" applyAlignment="1" applyProtection="1">
      <alignment wrapText="1"/>
      <protection locked="0"/>
    </xf>
    <xf numFmtId="0" fontId="5" fillId="5" borderId="2" xfId="0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 applyProtection="1">
      <alignment horizontal="right"/>
    </xf>
    <xf numFmtId="0" fontId="13" fillId="6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4" fontId="0" fillId="6" borderId="1" xfId="0" applyNumberFormat="1" applyFont="1" applyFill="1" applyBorder="1" applyProtection="1"/>
    <xf numFmtId="4" fontId="2" fillId="6" borderId="1" xfId="0" applyNumberFormat="1" applyFont="1" applyFill="1" applyBorder="1" applyProtection="1"/>
    <xf numFmtId="0" fontId="5" fillId="4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15" fillId="0" borderId="0" xfId="0" applyFont="1" applyAlignment="1" applyProtection="1">
      <alignment horizontal="center" vertical="center"/>
    </xf>
    <xf numFmtId="0" fontId="15" fillId="3" borderId="1" xfId="0" applyFont="1" applyFill="1" applyBorder="1" applyAlignment="1" applyProtection="1">
      <alignment horizontal="left" vertical="center"/>
    </xf>
    <xf numFmtId="0" fontId="16" fillId="0" borderId="0" xfId="0" applyFont="1" applyAlignment="1" applyProtection="1">
      <alignment horizontal="center" vertical="center"/>
    </xf>
    <xf numFmtId="0" fontId="16" fillId="0" borderId="27" xfId="0" applyFont="1" applyBorder="1" applyAlignment="1" applyProtection="1">
      <alignment horizontal="center" vertical="center"/>
    </xf>
    <xf numFmtId="4" fontId="10" fillId="3" borderId="6" xfId="0" applyNumberFormat="1" applyFont="1" applyFill="1" applyBorder="1" applyAlignment="1" applyProtection="1">
      <alignment horizontal="right"/>
    </xf>
    <xf numFmtId="0" fontId="10" fillId="3" borderId="5" xfId="0" applyFont="1" applyFill="1" applyBorder="1" applyAlignment="1" applyProtection="1">
      <alignment horizontal="right"/>
    </xf>
    <xf numFmtId="0" fontId="10" fillId="3" borderId="6" xfId="0" applyFont="1" applyFill="1" applyBorder="1" applyAlignment="1" applyProtection="1">
      <alignment horizontal="right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4" fontId="10" fillId="3" borderId="6" xfId="0" applyNumberFormat="1" applyFont="1" applyFill="1" applyBorder="1" applyAlignment="1" applyProtection="1">
      <alignment horizontal="right" vertical="center" wrapText="1"/>
    </xf>
    <xf numFmtId="4" fontId="10" fillId="3" borderId="5" xfId="0" applyNumberFormat="1" applyFont="1" applyFill="1" applyBorder="1" applyAlignment="1" applyProtection="1">
      <alignment horizontal="right" vertical="center" wrapText="1"/>
    </xf>
    <xf numFmtId="0" fontId="10" fillId="3" borderId="5" xfId="0" applyFont="1" applyFill="1" applyBorder="1" applyAlignment="1" applyProtection="1">
      <alignment horizontal="right" vertical="center" wrapText="1"/>
    </xf>
    <xf numFmtId="4" fontId="21" fillId="5" borderId="6" xfId="0" applyNumberFormat="1" applyFont="1" applyFill="1" applyBorder="1" applyAlignment="1" applyProtection="1">
      <alignment horizontal="right" vertical="center"/>
    </xf>
    <xf numFmtId="4" fontId="21" fillId="5" borderId="5" xfId="0" applyNumberFormat="1" applyFont="1" applyFill="1" applyBorder="1" applyAlignment="1" applyProtection="1">
      <alignment horizontal="right" vertical="center"/>
    </xf>
    <xf numFmtId="0" fontId="17" fillId="0" borderId="0" xfId="0" applyFont="1" applyAlignment="1" applyProtection="1">
      <alignment horizontal="left" vertical="center"/>
    </xf>
    <xf numFmtId="0" fontId="0" fillId="0" borderId="7" xfId="0" applyBorder="1" applyAlignment="1" applyProtection="1">
      <alignment horizontal="center"/>
    </xf>
    <xf numFmtId="0" fontId="0" fillId="0" borderId="9" xfId="0" applyBorder="1" applyAlignment="1" applyProtection="1">
      <alignment horizontal="center"/>
    </xf>
    <xf numFmtId="0" fontId="11" fillId="0" borderId="0" xfId="0" applyFont="1" applyAlignment="1">
      <alignment horizontal="left" vertical="center" wrapText="1"/>
    </xf>
    <xf numFmtId="49" fontId="0" fillId="2" borderId="0" xfId="0" applyNumberFormat="1" applyFill="1" applyAlignment="1" applyProtection="1">
      <alignment horizontal="left" vertical="top" wrapText="1"/>
    </xf>
    <xf numFmtId="0" fontId="16" fillId="0" borderId="0" xfId="0" applyFont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4" fontId="13" fillId="3" borderId="6" xfId="0" applyNumberFormat="1" applyFont="1" applyFill="1" applyBorder="1" applyAlignment="1" applyProtection="1">
      <alignment horizontal="right" wrapText="1"/>
    </xf>
    <xf numFmtId="0" fontId="13" fillId="3" borderId="5" xfId="0" applyFont="1" applyFill="1" applyBorder="1" applyAlignment="1" applyProtection="1">
      <alignment horizontal="right" wrapText="1"/>
    </xf>
    <xf numFmtId="0" fontId="13" fillId="0" borderId="9" xfId="0" applyFont="1" applyBorder="1" applyAlignment="1" applyProtection="1">
      <alignment horizontal="center" vertical="center" wrapText="1"/>
    </xf>
    <xf numFmtId="0" fontId="13" fillId="0" borderId="17" xfId="0" applyFont="1" applyBorder="1" applyAlignment="1" applyProtection="1">
      <alignment horizontal="center" vertical="center" wrapText="1"/>
    </xf>
    <xf numFmtId="4" fontId="10" fillId="3" borderId="6" xfId="0" applyNumberFormat="1" applyFont="1" applyFill="1" applyBorder="1" applyAlignment="1" applyProtection="1">
      <alignment horizontal="right" wrapText="1"/>
    </xf>
    <xf numFmtId="0" fontId="10" fillId="3" borderId="5" xfId="0" applyFont="1" applyFill="1" applyBorder="1" applyAlignment="1" applyProtection="1">
      <alignment horizontal="right" wrapText="1"/>
    </xf>
    <xf numFmtId="4" fontId="21" fillId="5" borderId="28" xfId="0" applyNumberFormat="1" applyFont="1" applyFill="1" applyBorder="1" applyAlignment="1" applyProtection="1">
      <alignment horizontal="right"/>
    </xf>
    <xf numFmtId="0" fontId="21" fillId="5" borderId="29" xfId="0" applyFont="1" applyFill="1" applyBorder="1" applyAlignment="1" applyProtection="1">
      <alignment horizontal="right"/>
    </xf>
    <xf numFmtId="4" fontId="13" fillId="3" borderId="6" xfId="0" applyNumberFormat="1" applyFont="1" applyFill="1" applyBorder="1" applyAlignment="1" applyProtection="1">
      <alignment horizontal="right" vertical="center"/>
    </xf>
    <xf numFmtId="4" fontId="13" fillId="3" borderId="5" xfId="0" applyNumberFormat="1" applyFont="1" applyFill="1" applyBorder="1" applyAlignment="1" applyProtection="1">
      <alignment horizontal="right" vertical="center"/>
    </xf>
    <xf numFmtId="4" fontId="13" fillId="3" borderId="2" xfId="0" applyNumberFormat="1" applyFont="1" applyFill="1" applyBorder="1" applyAlignment="1" applyProtection="1">
      <alignment horizontal="right"/>
    </xf>
    <xf numFmtId="0" fontId="13" fillId="3" borderId="2" xfId="0" applyFont="1" applyFill="1" applyBorder="1" applyAlignment="1" applyProtection="1">
      <alignment horizontal="right"/>
    </xf>
    <xf numFmtId="0" fontId="11" fillId="6" borderId="11" xfId="0" applyFont="1" applyFill="1" applyBorder="1" applyAlignment="1" applyProtection="1">
      <alignment horizontal="center" vertical="center"/>
      <protection locked="0"/>
    </xf>
    <xf numFmtId="0" fontId="11" fillId="6" borderId="12" xfId="0" applyFont="1" applyFill="1" applyBorder="1" applyAlignment="1" applyProtection="1">
      <alignment horizontal="center" vertical="center"/>
      <protection locked="0"/>
    </xf>
    <xf numFmtId="0" fontId="11" fillId="6" borderId="13" xfId="0" applyFont="1" applyFill="1" applyBorder="1" applyAlignment="1" applyProtection="1">
      <alignment horizontal="center" vertical="center"/>
      <protection locked="0"/>
    </xf>
    <xf numFmtId="0" fontId="11" fillId="6" borderId="14" xfId="0" applyFont="1" applyFill="1" applyBorder="1" applyAlignment="1" applyProtection="1">
      <alignment horizontal="center" vertical="center"/>
      <protection locked="0"/>
    </xf>
    <xf numFmtId="0" fontId="1" fillId="4" borderId="11" xfId="0" applyFont="1" applyFill="1" applyBorder="1" applyAlignment="1" applyProtection="1">
      <alignment horizontal="center" vertical="center"/>
    </xf>
    <xf numFmtId="0" fontId="1" fillId="4" borderId="12" xfId="0" applyFont="1" applyFill="1" applyBorder="1" applyAlignment="1" applyProtection="1">
      <alignment horizontal="center" vertical="center"/>
    </xf>
    <xf numFmtId="0" fontId="1" fillId="4" borderId="13" xfId="0" applyFont="1" applyFill="1" applyBorder="1" applyAlignment="1" applyProtection="1">
      <alignment horizontal="center" vertical="center"/>
    </xf>
    <xf numFmtId="0" fontId="1" fillId="4" borderId="14" xfId="0" applyFont="1" applyFill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0" fillId="0" borderId="5" xfId="0" applyFont="1" applyBorder="1" applyAlignment="1" applyProtection="1">
      <alignment horizontal="center" vertical="center"/>
    </xf>
    <xf numFmtId="0" fontId="2" fillId="0" borderId="15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4" fontId="13" fillId="3" borderId="2" xfId="0" applyNumberFormat="1" applyFont="1" applyFill="1" applyBorder="1" applyAlignment="1" applyProtection="1">
      <alignment horizontal="right" wrapText="1"/>
    </xf>
    <xf numFmtId="0" fontId="13" fillId="3" borderId="2" xfId="0" applyFont="1" applyFill="1" applyBorder="1" applyAlignment="1" applyProtection="1">
      <alignment horizontal="right" wrapText="1"/>
    </xf>
    <xf numFmtId="0" fontId="21" fillId="3" borderId="6" xfId="0" applyFont="1" applyFill="1" applyBorder="1" applyAlignment="1" applyProtection="1">
      <alignment horizontal="center" vertical="center" wrapText="1"/>
    </xf>
    <xf numFmtId="0" fontId="21" fillId="3" borderId="5" xfId="0" applyFont="1" applyFill="1" applyBorder="1" applyAlignment="1" applyProtection="1">
      <alignment horizontal="center" vertical="center" wrapText="1"/>
    </xf>
    <xf numFmtId="4" fontId="10" fillId="3" borderId="6" xfId="0" applyNumberFormat="1" applyFont="1" applyFill="1" applyBorder="1" applyAlignment="1" applyProtection="1">
      <alignment horizontal="right" vertical="center"/>
    </xf>
    <xf numFmtId="4" fontId="10" fillId="3" borderId="5" xfId="0" applyNumberFormat="1" applyFont="1" applyFill="1" applyBorder="1" applyAlignment="1" applyProtection="1">
      <alignment horizontal="right" vertical="center"/>
    </xf>
    <xf numFmtId="0" fontId="18" fillId="4" borderId="15" xfId="0" applyFont="1" applyFill="1" applyBorder="1" applyAlignment="1">
      <alignment horizontal="center" vertical="center"/>
    </xf>
    <xf numFmtId="0" fontId="18" fillId="4" borderId="22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4" fillId="3" borderId="23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9" fillId="3" borderId="23" xfId="0" applyFont="1" applyFill="1" applyBorder="1" applyAlignment="1" applyProtection="1">
      <alignment horizontal="center" wrapText="1"/>
    </xf>
    <xf numFmtId="0" fontId="9" fillId="3" borderId="20" xfId="0" applyFont="1" applyFill="1" applyBorder="1" applyAlignment="1" applyProtection="1">
      <alignment horizontal="center" wrapText="1"/>
    </xf>
    <xf numFmtId="0" fontId="9" fillId="3" borderId="6" xfId="0" applyFont="1" applyFill="1" applyBorder="1" applyAlignment="1" applyProtection="1">
      <alignment horizontal="left" vertical="center" wrapText="1"/>
    </xf>
    <xf numFmtId="0" fontId="9" fillId="3" borderId="7" xfId="0" applyFont="1" applyFill="1" applyBorder="1" applyAlignment="1" applyProtection="1">
      <alignment horizontal="left" vertical="center" wrapText="1"/>
    </xf>
    <xf numFmtId="0" fontId="9" fillId="3" borderId="18" xfId="0" applyFont="1" applyFill="1" applyBorder="1" applyAlignment="1" applyProtection="1">
      <alignment horizontal="left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5" fillId="2" borderId="6" xfId="0" applyFont="1" applyFill="1" applyBorder="1" applyAlignment="1" applyProtection="1">
      <alignment horizontal="left" vertical="center" wrapText="1"/>
      <protection locked="0"/>
    </xf>
    <xf numFmtId="0" fontId="5" fillId="2" borderId="7" xfId="0" applyFont="1" applyFill="1" applyBorder="1" applyAlignment="1" applyProtection="1">
      <alignment horizontal="left" vertical="center" wrapText="1"/>
      <protection locked="0"/>
    </xf>
    <xf numFmtId="0" fontId="5" fillId="2" borderId="5" xfId="0" applyFont="1" applyFill="1" applyBorder="1" applyAlignment="1" applyProtection="1">
      <alignment horizontal="left" vertical="center" wrapText="1"/>
      <protection locked="0"/>
    </xf>
    <xf numFmtId="0" fontId="9" fillId="2" borderId="6" xfId="0" applyFont="1" applyFill="1" applyBorder="1" applyAlignment="1" applyProtection="1">
      <alignment horizontal="left" wrapText="1"/>
      <protection locked="0"/>
    </xf>
    <xf numFmtId="0" fontId="9" fillId="2" borderId="7" xfId="0" applyFont="1" applyFill="1" applyBorder="1" applyAlignment="1" applyProtection="1">
      <alignment horizontal="left" wrapText="1"/>
      <protection locked="0"/>
    </xf>
    <xf numFmtId="0" fontId="9" fillId="2" borderId="5" xfId="0" applyFont="1" applyFill="1" applyBorder="1" applyAlignment="1" applyProtection="1">
      <alignment horizontal="left" wrapText="1"/>
      <protection locked="0"/>
    </xf>
    <xf numFmtId="0" fontId="9" fillId="2" borderId="24" xfId="0" applyFont="1" applyFill="1" applyBorder="1" applyAlignment="1" applyProtection="1">
      <alignment horizontal="left" wrapText="1"/>
      <protection locked="0"/>
    </xf>
    <xf numFmtId="0" fontId="9" fillId="2" borderId="9" xfId="0" applyFont="1" applyFill="1" applyBorder="1" applyAlignment="1" applyProtection="1">
      <alignment horizontal="left" wrapText="1"/>
      <protection locked="0"/>
    </xf>
    <xf numFmtId="0" fontId="9" fillId="2" borderId="17" xfId="0" applyFont="1" applyFill="1" applyBorder="1" applyAlignment="1" applyProtection="1">
      <alignment horizontal="left" wrapText="1"/>
      <protection locked="0"/>
    </xf>
    <xf numFmtId="0" fontId="5" fillId="2" borderId="6" xfId="0" applyFont="1" applyFill="1" applyBorder="1" applyAlignment="1" applyProtection="1">
      <alignment horizontal="left" vertical="center"/>
      <protection locked="0"/>
    </xf>
    <xf numFmtId="0" fontId="5" fillId="2" borderId="7" xfId="0" applyFont="1" applyFill="1" applyBorder="1" applyAlignment="1" applyProtection="1">
      <alignment horizontal="left" vertical="center"/>
      <protection locked="0"/>
    </xf>
    <xf numFmtId="0" fontId="5" fillId="2" borderId="5" xfId="0" applyFont="1" applyFill="1" applyBorder="1" applyAlignment="1" applyProtection="1">
      <alignment horizontal="left" vertical="center"/>
      <protection locked="0"/>
    </xf>
    <xf numFmtId="0" fontId="0" fillId="0" borderId="25" xfId="0" applyBorder="1" applyAlignment="1">
      <alignment horizontal="center"/>
    </xf>
    <xf numFmtId="0" fontId="0" fillId="3" borderId="6" xfId="0" applyFill="1" applyBorder="1" applyAlignment="1" applyProtection="1">
      <alignment horizontal="right"/>
    </xf>
    <xf numFmtId="0" fontId="0" fillId="3" borderId="7" xfId="0" applyFill="1" applyBorder="1" applyAlignment="1" applyProtection="1">
      <alignment horizontal="right"/>
    </xf>
    <xf numFmtId="0" fontId="0" fillId="0" borderId="9" xfId="0" applyBorder="1" applyAlignment="1">
      <alignment horizontal="center"/>
    </xf>
    <xf numFmtId="49" fontId="0" fillId="2" borderId="0" xfId="0" applyNumberFormat="1" applyFill="1" applyAlignment="1" applyProtection="1">
      <alignment horizontal="left" vertical="top" wrapText="1"/>
      <protection locked="0"/>
    </xf>
    <xf numFmtId="4" fontId="15" fillId="9" borderId="23" xfId="0" applyNumberFormat="1" applyFont="1" applyFill="1" applyBorder="1" applyAlignment="1" applyProtection="1">
      <alignment horizontal="center" vertical="center" wrapText="1"/>
    </xf>
    <xf numFmtId="4" fontId="15" fillId="9" borderId="21" xfId="0" applyNumberFormat="1" applyFont="1" applyFill="1" applyBorder="1" applyAlignment="1" applyProtection="1">
      <alignment horizontal="center" vertical="center" wrapText="1"/>
    </xf>
    <xf numFmtId="4" fontId="15" fillId="9" borderId="20" xfId="0" applyNumberFormat="1" applyFont="1" applyFill="1" applyBorder="1" applyAlignment="1" applyProtection="1">
      <alignment horizontal="center" vertical="center" wrapText="1"/>
    </xf>
    <xf numFmtId="0" fontId="5" fillId="4" borderId="23" xfId="0" applyFont="1" applyFill="1" applyBorder="1" applyAlignment="1" applyProtection="1">
      <alignment horizontal="center" vertical="center" wrapText="1"/>
      <protection locked="0"/>
    </xf>
    <xf numFmtId="0" fontId="5" fillId="4" borderId="21" xfId="0" applyFont="1" applyFill="1" applyBorder="1" applyAlignment="1" applyProtection="1">
      <alignment horizontal="center" vertical="center" wrapText="1"/>
      <protection locked="0"/>
    </xf>
    <xf numFmtId="0" fontId="5" fillId="4" borderId="20" xfId="0" applyFont="1" applyFill="1" applyBorder="1" applyAlignment="1" applyProtection="1">
      <alignment horizontal="center" vertical="center" wrapText="1"/>
      <protection locked="0"/>
    </xf>
    <xf numFmtId="1" fontId="11" fillId="4" borderId="1" xfId="0" applyNumberFormat="1" applyFont="1" applyFill="1" applyBorder="1" applyAlignment="1" applyProtection="1">
      <alignment horizontal="center" vertical="center"/>
    </xf>
    <xf numFmtId="0" fontId="8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0" fillId="2" borderId="23" xfId="0" applyFill="1" applyBorder="1" applyAlignment="1" applyProtection="1">
      <alignment horizontal="center"/>
      <protection locked="0"/>
    </xf>
    <xf numFmtId="0" fontId="0" fillId="2" borderId="20" xfId="0" applyFill="1" applyBorder="1" applyAlignment="1" applyProtection="1">
      <alignment horizontal="center"/>
      <protection locked="0"/>
    </xf>
    <xf numFmtId="0" fontId="0" fillId="7" borderId="23" xfId="0" applyFill="1" applyBorder="1" applyAlignment="1" applyProtection="1">
      <alignment horizontal="center"/>
      <protection locked="0"/>
    </xf>
    <xf numFmtId="0" fontId="0" fillId="7" borderId="20" xfId="0" applyFill="1" applyBorder="1" applyAlignment="1" applyProtection="1">
      <alignment horizontal="center"/>
      <protection locked="0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  <xf numFmtId="0" fontId="11" fillId="0" borderId="15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1" fontId="11" fillId="4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0" xfId="0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center"/>
    </xf>
    <xf numFmtId="0" fontId="0" fillId="3" borderId="0" xfId="0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76F5F8"/>
      <color rgb="FF92CDDC"/>
      <color rgb="FFC4D79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186563</xdr:colOff>
      <xdr:row>1</xdr:row>
      <xdr:rowOff>57150</xdr:rowOff>
    </xdr:from>
    <xdr:to>
      <xdr:col>2</xdr:col>
      <xdr:colOff>142876</xdr:colOff>
      <xdr:row>3</xdr:row>
      <xdr:rowOff>114299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63" y="247650"/>
          <a:ext cx="1718438" cy="36194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70</xdr:row>
          <xdr:rowOff>180975</xdr:rowOff>
        </xdr:from>
        <xdr:to>
          <xdr:col>2</xdr:col>
          <xdr:colOff>438150</xdr:colOff>
          <xdr:row>72</xdr:row>
          <xdr:rowOff>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70</xdr:row>
          <xdr:rowOff>180975</xdr:rowOff>
        </xdr:from>
        <xdr:to>
          <xdr:col>3</xdr:col>
          <xdr:colOff>952500</xdr:colOff>
          <xdr:row>72</xdr:row>
          <xdr:rowOff>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1828800</xdr:colOff>
          <xdr:row>70</xdr:row>
          <xdr:rowOff>171450</xdr:rowOff>
        </xdr:from>
        <xdr:to>
          <xdr:col>4</xdr:col>
          <xdr:colOff>257175</xdr:colOff>
          <xdr:row>71</xdr:row>
          <xdr:rowOff>228600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</xdr:row>
          <xdr:rowOff>152400</xdr:rowOff>
        </xdr:from>
        <xdr:to>
          <xdr:col>9</xdr:col>
          <xdr:colOff>457200</xdr:colOff>
          <xdr:row>6</xdr:row>
          <xdr:rowOff>19050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5</xdr:row>
          <xdr:rowOff>171450</xdr:rowOff>
        </xdr:from>
        <xdr:to>
          <xdr:col>9</xdr:col>
          <xdr:colOff>466725</xdr:colOff>
          <xdr:row>7</xdr:row>
          <xdr:rowOff>47625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209550</xdr:colOff>
      <xdr:row>0</xdr:row>
      <xdr:rowOff>114300</xdr:rowOff>
    </xdr:from>
    <xdr:to>
      <xdr:col>6</xdr:col>
      <xdr:colOff>298100</xdr:colOff>
      <xdr:row>4</xdr:row>
      <xdr:rowOff>177930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14300"/>
          <a:ext cx="945800" cy="71133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0</xdr:row>
      <xdr:rowOff>121138</xdr:rowOff>
    </xdr:from>
    <xdr:to>
      <xdr:col>4</xdr:col>
      <xdr:colOff>182880</xdr:colOff>
      <xdr:row>4</xdr:row>
      <xdr:rowOff>162306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0" y="121138"/>
          <a:ext cx="2240280" cy="6888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1038225</xdr:colOff>
          <xdr:row>0</xdr:row>
          <xdr:rowOff>152400</xdr:rowOff>
        </xdr:from>
        <xdr:to>
          <xdr:col>1</xdr:col>
          <xdr:colOff>1304925</xdr:colOff>
          <xdr:row>2</xdr:row>
          <xdr:rowOff>57150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0</xdr:row>
          <xdr:rowOff>152400</xdr:rowOff>
        </xdr:from>
        <xdr:to>
          <xdr:col>3</xdr:col>
          <xdr:colOff>847725</xdr:colOff>
          <xdr:row>2</xdr:row>
          <xdr:rowOff>57150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171450</xdr:colOff>
          <xdr:row>1</xdr:row>
          <xdr:rowOff>123825</xdr:rowOff>
        </xdr:from>
        <xdr:to>
          <xdr:col>4</xdr:col>
          <xdr:colOff>438150</xdr:colOff>
          <xdr:row>3</xdr:row>
          <xdr:rowOff>28575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1</xdr:row>
          <xdr:rowOff>142875</xdr:rowOff>
        </xdr:from>
        <xdr:to>
          <xdr:col>6</xdr:col>
          <xdr:colOff>180975</xdr:colOff>
          <xdr:row>3</xdr:row>
          <xdr:rowOff>47625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200024</xdr:colOff>
      <xdr:row>0</xdr:row>
      <xdr:rowOff>85725</xdr:rowOff>
    </xdr:from>
    <xdr:to>
      <xdr:col>2</xdr:col>
      <xdr:colOff>923925</xdr:colOff>
      <xdr:row>2</xdr:row>
      <xdr:rowOff>38100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85725"/>
          <a:ext cx="1857376" cy="3333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1454241</xdr:colOff>
      <xdr:row>3</xdr:row>
      <xdr:rowOff>74465</xdr:rowOff>
    </xdr:from>
    <xdr:to>
      <xdr:col>15</xdr:col>
      <xdr:colOff>45318</xdr:colOff>
      <xdr:row>45</xdr:row>
      <xdr:rowOff>90340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7236">
          <a:off x="8998041" y="722165"/>
          <a:ext cx="5992002" cy="84740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0</xdr:row>
      <xdr:rowOff>66675</xdr:rowOff>
    </xdr:from>
    <xdr:to>
      <xdr:col>2</xdr:col>
      <xdr:colOff>590549</xdr:colOff>
      <xdr:row>2</xdr:row>
      <xdr:rowOff>19050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66675"/>
          <a:ext cx="1990725" cy="333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266698</xdr:colOff>
      <xdr:row>10</xdr:row>
      <xdr:rowOff>63500</xdr:rowOff>
    </xdr:from>
    <xdr:to>
      <xdr:col>27</xdr:col>
      <xdr:colOff>280893</xdr:colOff>
      <xdr:row>42</xdr:row>
      <xdr:rowOff>12699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015321" y="1250202"/>
          <a:ext cx="6045199" cy="8548595"/>
        </a:xfrm>
        <a:prstGeom prst="rect">
          <a:avLst/>
        </a:prstGeom>
      </xdr:spPr>
    </xdr:pic>
    <xdr:clientData/>
  </xdr:twoCellAnchor>
  <xdr:twoCellAnchor>
    <xdr:from>
      <xdr:col>1</xdr:col>
      <xdr:colOff>752475</xdr:colOff>
      <xdr:row>14</xdr:row>
      <xdr:rowOff>9525</xdr:rowOff>
    </xdr:from>
    <xdr:to>
      <xdr:col>4</xdr:col>
      <xdr:colOff>133350</xdr:colOff>
      <xdr:row>23</xdr:row>
      <xdr:rowOff>142875</xdr:rowOff>
    </xdr:to>
    <xdr:sp macro="" textlink="">
      <xdr:nvSpPr>
        <xdr:cNvPr id="13" name="CasellaDiTesto 12"/>
        <xdr:cNvSpPr txBox="1"/>
      </xdr:nvSpPr>
      <xdr:spPr>
        <a:xfrm rot="19578934">
          <a:off x="1104900" y="3209925"/>
          <a:ext cx="5495925" cy="184785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CH" sz="9600">
              <a:solidFill>
                <a:schemeClr val="dk1"/>
              </a:solidFill>
            </a:rPr>
            <a:t>ESEMPIO</a:t>
          </a:r>
        </a:p>
      </xdr:txBody>
    </xdr:sp>
    <xdr:clientData/>
  </xdr:twoCellAnchor>
  <xdr:twoCellAnchor>
    <xdr:from>
      <xdr:col>14</xdr:col>
      <xdr:colOff>571500</xdr:colOff>
      <xdr:row>5</xdr:row>
      <xdr:rowOff>139700</xdr:rowOff>
    </xdr:from>
    <xdr:to>
      <xdr:col>18</xdr:col>
      <xdr:colOff>152400</xdr:colOff>
      <xdr:row>13</xdr:row>
      <xdr:rowOff>38100</xdr:rowOff>
    </xdr:to>
    <xdr:sp macro="" textlink="">
      <xdr:nvSpPr>
        <xdr:cNvPr id="14" name="Ovale 13"/>
        <xdr:cNvSpPr/>
      </xdr:nvSpPr>
      <xdr:spPr>
        <a:xfrm>
          <a:off x="14678025" y="1244600"/>
          <a:ext cx="2019300" cy="18034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CH" sz="1100"/>
        </a:p>
      </xdr:txBody>
    </xdr:sp>
    <xdr:clientData/>
  </xdr:twoCellAnchor>
  <xdr:twoCellAnchor>
    <xdr:from>
      <xdr:col>2</xdr:col>
      <xdr:colOff>101600</xdr:colOff>
      <xdr:row>9</xdr:row>
      <xdr:rowOff>38100</xdr:rowOff>
    </xdr:from>
    <xdr:to>
      <xdr:col>2</xdr:col>
      <xdr:colOff>1028700</xdr:colOff>
      <xdr:row>13</xdr:row>
      <xdr:rowOff>177800</xdr:rowOff>
    </xdr:to>
    <xdr:sp macro="" textlink="">
      <xdr:nvSpPr>
        <xdr:cNvPr id="15" name="Ovale 14"/>
        <xdr:cNvSpPr/>
      </xdr:nvSpPr>
      <xdr:spPr>
        <a:xfrm>
          <a:off x="1339850" y="2286000"/>
          <a:ext cx="927100" cy="901700"/>
        </a:xfrm>
        <a:prstGeom prst="ellipse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CH" sz="1100"/>
        </a:p>
      </xdr:txBody>
    </xdr:sp>
    <xdr:clientData/>
  </xdr:twoCellAnchor>
  <xdr:twoCellAnchor>
    <xdr:from>
      <xdr:col>2</xdr:col>
      <xdr:colOff>892929</xdr:colOff>
      <xdr:row>13</xdr:row>
      <xdr:rowOff>45749</xdr:rowOff>
    </xdr:from>
    <xdr:to>
      <xdr:col>13</xdr:col>
      <xdr:colOff>355600</xdr:colOff>
      <xdr:row>24</xdr:row>
      <xdr:rowOff>127000</xdr:rowOff>
    </xdr:to>
    <xdr:cxnSp macro="">
      <xdr:nvCxnSpPr>
        <xdr:cNvPr id="16" name="Connettore 2 15"/>
        <xdr:cNvCxnSpPr>
          <a:stCxn id="15" idx="5"/>
        </xdr:cNvCxnSpPr>
      </xdr:nvCxnSpPr>
      <xdr:spPr>
        <a:xfrm>
          <a:off x="2131179" y="3055649"/>
          <a:ext cx="11721346" cy="2176751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533400</xdr:colOff>
      <xdr:row>7</xdr:row>
      <xdr:rowOff>127000</xdr:rowOff>
    </xdr:from>
    <xdr:to>
      <xdr:col>14</xdr:col>
      <xdr:colOff>571500</xdr:colOff>
      <xdr:row>8</xdr:row>
      <xdr:rowOff>88900</xdr:rowOff>
    </xdr:to>
    <xdr:cxnSp macro="">
      <xdr:nvCxnSpPr>
        <xdr:cNvPr id="17" name="Connettore 2 16"/>
        <xdr:cNvCxnSpPr>
          <a:endCxn id="14" idx="2"/>
        </xdr:cNvCxnSpPr>
      </xdr:nvCxnSpPr>
      <xdr:spPr>
        <a:xfrm>
          <a:off x="885825" y="1993900"/>
          <a:ext cx="13792200" cy="152400"/>
        </a:xfrm>
        <a:prstGeom prst="straightConnector1">
          <a:avLst/>
        </a:prstGeom>
        <a:ln w="254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133"/>
  <sheetViews>
    <sheetView tabSelected="1" workbookViewId="0">
      <selection activeCell="I70" sqref="I70"/>
    </sheetView>
  </sheetViews>
  <sheetFormatPr defaultRowHeight="15" x14ac:dyDescent="0.25"/>
  <cols>
    <col min="1" max="1" width="3.85546875" style="72" customWidth="1"/>
    <col min="2" max="2" width="22.5703125" style="72" customWidth="1"/>
    <col min="3" max="3" width="9.140625" style="72" customWidth="1"/>
    <col min="4" max="4" width="27.5703125" style="72" customWidth="1"/>
    <col min="5" max="5" width="8.42578125" style="73" customWidth="1"/>
    <col min="6" max="6" width="12.85546875" style="73" customWidth="1"/>
    <col min="7" max="7" width="8.42578125" style="73" customWidth="1"/>
    <col min="8" max="8" width="13.85546875" style="73" customWidth="1"/>
    <col min="9" max="9" width="20.28515625" style="72" customWidth="1"/>
    <col min="10" max="16384" width="9.140625" style="72"/>
  </cols>
  <sheetData>
    <row r="1" spans="1:11" x14ac:dyDescent="0.25">
      <c r="C1" s="303"/>
      <c r="D1" s="303"/>
      <c r="E1" s="303"/>
      <c r="F1" s="303"/>
      <c r="J1" s="72" t="s">
        <v>145</v>
      </c>
    </row>
    <row r="2" spans="1:11" ht="12" customHeight="1" x14ac:dyDescent="0.25">
      <c r="C2" s="303"/>
      <c r="D2" s="303"/>
      <c r="E2" s="303"/>
      <c r="F2" s="303"/>
      <c r="G2" s="179"/>
      <c r="H2" s="327" t="s">
        <v>44</v>
      </c>
      <c r="I2" s="317"/>
      <c r="J2" s="318"/>
      <c r="K2" s="230"/>
    </row>
    <row r="3" spans="1:11" ht="12" customHeight="1" x14ac:dyDescent="0.35">
      <c r="C3" s="186"/>
      <c r="D3" s="186"/>
      <c r="E3" s="186"/>
      <c r="F3" s="186"/>
      <c r="G3" s="179"/>
      <c r="H3" s="328"/>
      <c r="I3" s="319"/>
      <c r="J3" s="320"/>
      <c r="K3" s="230"/>
    </row>
    <row r="4" spans="1:11" ht="12" customHeight="1" x14ac:dyDescent="0.25">
      <c r="E4" s="298"/>
      <c r="F4" s="298"/>
      <c r="G4" s="178"/>
      <c r="H4" s="292" t="s">
        <v>119</v>
      </c>
      <c r="I4" s="321" t="s">
        <v>147</v>
      </c>
      <c r="J4" s="322"/>
      <c r="K4" s="231"/>
    </row>
    <row r="5" spans="1:11" ht="15" customHeight="1" x14ac:dyDescent="0.25">
      <c r="B5" s="242"/>
      <c r="C5" s="283"/>
      <c r="D5" s="283"/>
      <c r="E5" s="283"/>
      <c r="F5" s="283"/>
      <c r="G5" s="178"/>
      <c r="H5" s="292"/>
      <c r="I5" s="323"/>
      <c r="J5" s="324"/>
      <c r="K5" s="231"/>
    </row>
    <row r="6" spans="1:11" ht="15" customHeight="1" x14ac:dyDescent="0.25">
      <c r="B6" s="285" t="s">
        <v>146</v>
      </c>
      <c r="C6" s="285"/>
      <c r="D6" s="285"/>
      <c r="E6" s="285"/>
      <c r="F6" s="285"/>
      <c r="G6" s="286"/>
      <c r="H6" s="284" t="s">
        <v>112</v>
      </c>
      <c r="I6" s="284"/>
      <c r="J6" s="280"/>
      <c r="K6" s="231"/>
    </row>
    <row r="7" spans="1:11" ht="14.25" customHeight="1" x14ac:dyDescent="0.25">
      <c r="B7" s="285"/>
      <c r="C7" s="285"/>
      <c r="D7" s="285"/>
      <c r="E7" s="285"/>
      <c r="F7" s="285"/>
      <c r="G7" s="286"/>
      <c r="H7" s="284" t="s">
        <v>113</v>
      </c>
      <c r="I7" s="284"/>
      <c r="J7" s="280"/>
      <c r="K7" s="231"/>
    </row>
    <row r="8" spans="1:11" ht="18" customHeight="1" x14ac:dyDescent="0.25">
      <c r="A8" s="175"/>
      <c r="B8" s="234" t="s">
        <v>129</v>
      </c>
      <c r="C8" s="86"/>
      <c r="D8" s="87"/>
      <c r="E8" s="88"/>
      <c r="F8" s="88"/>
      <c r="G8" s="88"/>
      <c r="H8" s="88"/>
      <c r="I8" s="89"/>
      <c r="J8" s="89"/>
    </row>
    <row r="9" spans="1:11" s="90" customFormat="1" ht="21.75" customHeight="1" x14ac:dyDescent="0.2">
      <c r="A9" s="177"/>
      <c r="B9" s="198" t="s">
        <v>1</v>
      </c>
      <c r="C9" s="198"/>
      <c r="D9" s="198"/>
      <c r="E9" s="198"/>
      <c r="F9" s="198"/>
      <c r="G9" s="325" t="s">
        <v>122</v>
      </c>
      <c r="H9" s="326"/>
      <c r="I9" s="199" t="s">
        <v>121</v>
      </c>
      <c r="J9" s="208"/>
    </row>
    <row r="10" spans="1:11" s="92" customFormat="1" ht="12" customHeight="1" x14ac:dyDescent="0.2">
      <c r="A10" s="177">
        <v>1</v>
      </c>
      <c r="B10" s="81" t="s">
        <v>73</v>
      </c>
      <c r="C10" s="196" t="s">
        <v>74</v>
      </c>
      <c r="D10" s="197"/>
      <c r="E10" s="197"/>
      <c r="F10" s="197"/>
      <c r="G10" s="287">
        <f>'PROGETTO 1'!I18+'PROGETTO 2'!I18</f>
        <v>0</v>
      </c>
      <c r="H10" s="288"/>
      <c r="I10" s="211">
        <f>'PROGETTO 1'!J18+'PROGETTO 2'!J18</f>
        <v>0</v>
      </c>
      <c r="J10" s="209"/>
    </row>
    <row r="11" spans="1:11" s="90" customFormat="1" ht="12.75" customHeight="1" x14ac:dyDescent="0.2">
      <c r="A11" s="177"/>
      <c r="C11" s="93"/>
      <c r="D11" s="94"/>
      <c r="E11" s="94"/>
      <c r="F11" s="94" t="s">
        <v>128</v>
      </c>
      <c r="G11" s="315">
        <f>SUM(G10)</f>
        <v>0</v>
      </c>
      <c r="H11" s="315"/>
      <c r="I11" s="212">
        <f>SUM(I10)</f>
        <v>0</v>
      </c>
      <c r="J11" s="210"/>
    </row>
    <row r="12" spans="1:11" ht="14.25" customHeight="1" x14ac:dyDescent="0.25">
      <c r="A12" s="177"/>
      <c r="B12" s="95" t="s">
        <v>17</v>
      </c>
      <c r="C12" s="96"/>
      <c r="D12" s="84"/>
      <c r="E12" s="85"/>
      <c r="F12" s="85"/>
      <c r="G12" s="213"/>
      <c r="H12" s="213"/>
      <c r="I12" s="214"/>
      <c r="J12" s="111"/>
    </row>
    <row r="13" spans="1:11" ht="18" customHeight="1" x14ac:dyDescent="0.25">
      <c r="A13" s="176">
        <v>2</v>
      </c>
      <c r="B13" s="97" t="s">
        <v>19</v>
      </c>
      <c r="C13" s="200" t="s">
        <v>74</v>
      </c>
      <c r="D13" s="201"/>
      <c r="E13" s="201"/>
      <c r="F13" s="201"/>
      <c r="G13" s="293">
        <f>'PROGETTO 1'!I20+'PROGETTO 2'!I20</f>
        <v>0</v>
      </c>
      <c r="H13" s="294"/>
      <c r="I13" s="211">
        <f>'PROGETTO 1'!J20+'PROGETTO 2'!J20</f>
        <v>0</v>
      </c>
      <c r="J13" s="126"/>
    </row>
    <row r="14" spans="1:11" ht="18" customHeight="1" x14ac:dyDescent="0.25">
      <c r="A14" s="176">
        <v>3</v>
      </c>
      <c r="B14" s="97" t="s">
        <v>20</v>
      </c>
      <c r="C14" s="200" t="s">
        <v>74</v>
      </c>
      <c r="D14" s="201"/>
      <c r="E14" s="201"/>
      <c r="F14" s="201"/>
      <c r="G14" s="293">
        <f>'PROGETTO 1'!I21+'PROGETTO 2'!I21</f>
        <v>0</v>
      </c>
      <c r="H14" s="294"/>
      <c r="I14" s="211">
        <f>'PROGETTO 1'!J21+'PROGETTO 2'!J21</f>
        <v>0</v>
      </c>
      <c r="J14" s="126"/>
    </row>
    <row r="15" spans="1:11" ht="18" customHeight="1" x14ac:dyDescent="0.25">
      <c r="A15" s="176">
        <v>4</v>
      </c>
      <c r="B15" s="97" t="s">
        <v>21</v>
      </c>
      <c r="C15" s="200" t="s">
        <v>74</v>
      </c>
      <c r="D15" s="201"/>
      <c r="E15" s="201"/>
      <c r="F15" s="201"/>
      <c r="G15" s="293">
        <f>'PROGETTO 1'!I22+'PROGETTO 2'!I22</f>
        <v>0</v>
      </c>
      <c r="H15" s="294"/>
      <c r="I15" s="211">
        <f>'PROGETTO 1'!J22+'PROGETTO 2'!J22</f>
        <v>0</v>
      </c>
      <c r="J15" s="126"/>
    </row>
    <row r="16" spans="1:11" ht="18" customHeight="1" x14ac:dyDescent="0.25">
      <c r="A16" s="176">
        <v>5</v>
      </c>
      <c r="B16" s="97" t="s">
        <v>22</v>
      </c>
      <c r="C16" s="200" t="s">
        <v>74</v>
      </c>
      <c r="D16" s="201"/>
      <c r="E16" s="201"/>
      <c r="F16" s="201"/>
      <c r="G16" s="293">
        <f>'PROGETTO 1'!I23+'PROGETTO 2'!I23</f>
        <v>0</v>
      </c>
      <c r="H16" s="294"/>
      <c r="I16" s="211">
        <f>'PROGETTO 1'!J23+'PROGETTO 2'!J23</f>
        <v>0</v>
      </c>
      <c r="J16" s="126"/>
    </row>
    <row r="17" spans="1:10" ht="18" customHeight="1" x14ac:dyDescent="0.25">
      <c r="A17" s="176">
        <v>6</v>
      </c>
      <c r="B17" s="97" t="s">
        <v>23</v>
      </c>
      <c r="C17" s="200" t="s">
        <v>74</v>
      </c>
      <c r="D17" s="201"/>
      <c r="E17" s="201"/>
      <c r="F17" s="201"/>
      <c r="G17" s="293">
        <f>'PROGETTO 1'!I24+'PROGETTO 2'!I24</f>
        <v>0</v>
      </c>
      <c r="H17" s="294"/>
      <c r="I17" s="211">
        <f>'PROGETTO 1'!J24+'PROGETTO 2'!J24</f>
        <v>0</v>
      </c>
      <c r="J17" s="126"/>
    </row>
    <row r="18" spans="1:10" ht="18" customHeight="1" x14ac:dyDescent="0.25">
      <c r="A18" s="176">
        <v>7</v>
      </c>
      <c r="B18" s="98" t="s">
        <v>24</v>
      </c>
      <c r="C18" s="200" t="s">
        <v>74</v>
      </c>
      <c r="D18" s="201"/>
      <c r="E18" s="201"/>
      <c r="F18" s="201"/>
      <c r="G18" s="293">
        <f>'PROGETTO 1'!I25+'PROGETTO 2'!I25</f>
        <v>0</v>
      </c>
      <c r="H18" s="294"/>
      <c r="I18" s="211">
        <f>'PROGETTO 1'!J25+'PROGETTO 2'!J25</f>
        <v>0</v>
      </c>
      <c r="J18" s="126"/>
    </row>
    <row r="19" spans="1:10" ht="18" customHeight="1" x14ac:dyDescent="0.25">
      <c r="A19" s="176">
        <v>8</v>
      </c>
      <c r="B19" s="98" t="s">
        <v>24</v>
      </c>
      <c r="C19" s="200" t="s">
        <v>74</v>
      </c>
      <c r="D19" s="201"/>
      <c r="E19" s="201"/>
      <c r="F19" s="201"/>
      <c r="G19" s="293">
        <f>'PROGETTO 1'!I26+'PROGETTO 2'!I26</f>
        <v>0</v>
      </c>
      <c r="H19" s="294"/>
      <c r="I19" s="211">
        <f>'PROGETTO 1'!J26+'PROGETTO 2'!J26</f>
        <v>0</v>
      </c>
      <c r="J19" s="126"/>
    </row>
    <row r="20" spans="1:10" x14ac:dyDescent="0.25">
      <c r="A20" s="177"/>
      <c r="C20" s="84"/>
      <c r="D20" s="94"/>
      <c r="E20" s="94"/>
      <c r="F20" s="94" t="s">
        <v>128</v>
      </c>
      <c r="G20" s="315">
        <f>SUM(G13:G19)</f>
        <v>0</v>
      </c>
      <c r="H20" s="316"/>
      <c r="I20" s="212">
        <f>SUM(I13:I19)</f>
        <v>0</v>
      </c>
      <c r="J20" s="111"/>
    </row>
    <row r="21" spans="1:10" ht="17.25" customHeight="1" x14ac:dyDescent="0.25">
      <c r="A21" s="177"/>
      <c r="B21" s="95" t="s">
        <v>26</v>
      </c>
      <c r="C21" s="96"/>
      <c r="D21" s="84"/>
      <c r="E21" s="85"/>
      <c r="F21" s="85"/>
      <c r="G21" s="215"/>
      <c r="H21" s="215"/>
      <c r="I21" s="216"/>
      <c r="J21" s="111"/>
    </row>
    <row r="22" spans="1:10" x14ac:dyDescent="0.25">
      <c r="A22" s="176">
        <v>9</v>
      </c>
      <c r="B22" s="97" t="s">
        <v>27</v>
      </c>
      <c r="C22" s="200" t="s">
        <v>74</v>
      </c>
      <c r="D22" s="201"/>
      <c r="E22" s="201"/>
      <c r="F22" s="201"/>
      <c r="G22" s="293">
        <f>'PROGETTO 1'!I29+'PROGETTO 2'!I29</f>
        <v>0</v>
      </c>
      <c r="H22" s="294"/>
      <c r="I22" s="211">
        <f>'PROGETTO 1'!J29+'PROGETTO 2'!J29</f>
        <v>0</v>
      </c>
      <c r="J22" s="126"/>
    </row>
    <row r="23" spans="1:10" ht="15" customHeight="1" x14ac:dyDescent="0.25">
      <c r="A23" s="176">
        <v>10</v>
      </c>
      <c r="B23" s="97" t="s">
        <v>29</v>
      </c>
      <c r="C23" s="200" t="s">
        <v>74</v>
      </c>
      <c r="D23" s="201"/>
      <c r="E23" s="201"/>
      <c r="F23" s="201"/>
      <c r="G23" s="293">
        <f>'PROGETTO 1'!I30+'PROGETTO 2'!I30</f>
        <v>0</v>
      </c>
      <c r="H23" s="294"/>
      <c r="I23" s="211">
        <f>'PROGETTO 1'!J30+'PROGETTO 2'!J30</f>
        <v>0</v>
      </c>
      <c r="J23" s="126"/>
    </row>
    <row r="24" spans="1:10" x14ac:dyDescent="0.25">
      <c r="A24" s="176">
        <v>11</v>
      </c>
      <c r="B24" s="97" t="s">
        <v>30</v>
      </c>
      <c r="C24" s="200" t="s">
        <v>74</v>
      </c>
      <c r="D24" s="201"/>
      <c r="E24" s="201"/>
      <c r="F24" s="201"/>
      <c r="G24" s="293">
        <f>'PROGETTO 1'!I31+'PROGETTO 2'!I31</f>
        <v>0</v>
      </c>
      <c r="H24" s="294"/>
      <c r="I24" s="211">
        <f>'PROGETTO 1'!J31+'PROGETTO 2'!J31</f>
        <v>0</v>
      </c>
      <c r="J24" s="126"/>
    </row>
    <row r="25" spans="1:10" x14ac:dyDescent="0.25">
      <c r="A25" s="176">
        <v>12</v>
      </c>
      <c r="B25" s="97" t="s">
        <v>30</v>
      </c>
      <c r="C25" s="200" t="s">
        <v>74</v>
      </c>
      <c r="D25" s="201"/>
      <c r="E25" s="201"/>
      <c r="F25" s="201"/>
      <c r="G25" s="293">
        <f>'PROGETTO 1'!I32+'PROGETTO 2'!I32</f>
        <v>0</v>
      </c>
      <c r="H25" s="294"/>
      <c r="I25" s="211">
        <f>'PROGETTO 1'!J32+'PROGETTO 2'!J32</f>
        <v>0</v>
      </c>
      <c r="J25" s="126"/>
    </row>
    <row r="26" spans="1:10" ht="12.75" customHeight="1" x14ac:dyDescent="0.25">
      <c r="A26" s="177"/>
      <c r="C26" s="84"/>
      <c r="D26" s="94"/>
      <c r="E26" s="94"/>
      <c r="F26" s="94" t="s">
        <v>128</v>
      </c>
      <c r="G26" s="315">
        <f>SUM(G22:G25)</f>
        <v>0</v>
      </c>
      <c r="H26" s="316"/>
      <c r="I26" s="212">
        <f>SUM(I22:I25)</f>
        <v>0</v>
      </c>
      <c r="J26" s="111"/>
    </row>
    <row r="27" spans="1:10" ht="17.25" customHeight="1" x14ac:dyDescent="0.25">
      <c r="A27" s="177"/>
      <c r="B27" s="95" t="s">
        <v>31</v>
      </c>
      <c r="C27" s="99"/>
      <c r="D27" s="84"/>
      <c r="E27" s="85"/>
      <c r="F27" s="85"/>
      <c r="G27" s="215"/>
      <c r="H27" s="215"/>
      <c r="I27" s="214"/>
      <c r="J27" s="111"/>
    </row>
    <row r="28" spans="1:10" x14ac:dyDescent="0.25">
      <c r="A28" s="176">
        <v>13</v>
      </c>
      <c r="B28" s="100" t="s">
        <v>59</v>
      </c>
      <c r="C28" s="202" t="s">
        <v>74</v>
      </c>
      <c r="D28" s="203"/>
      <c r="E28" s="203"/>
      <c r="F28" s="203"/>
      <c r="G28" s="333">
        <f>'PROGETTO 1'!I35+'PROGETTO 2'!I35</f>
        <v>0</v>
      </c>
      <c r="H28" s="334"/>
      <c r="I28" s="211">
        <f>'PROGETTO 1'!J35+'PROGETTO 2'!J35</f>
        <v>0</v>
      </c>
      <c r="J28" s="126"/>
    </row>
    <row r="29" spans="1:10" x14ac:dyDescent="0.25">
      <c r="A29" s="176">
        <v>14</v>
      </c>
      <c r="B29" s="100" t="s">
        <v>75</v>
      </c>
      <c r="C29" s="202" t="s">
        <v>74</v>
      </c>
      <c r="D29" s="203"/>
      <c r="E29" s="203"/>
      <c r="F29" s="203"/>
      <c r="G29" s="333">
        <f>'PROGETTO 1'!I36+'PROGETTO 2'!I36</f>
        <v>0</v>
      </c>
      <c r="H29" s="334"/>
      <c r="I29" s="211">
        <f>'PROGETTO 1'!J36+'PROGETTO 2'!J36</f>
        <v>0</v>
      </c>
      <c r="J29" s="126"/>
    </row>
    <row r="30" spans="1:10" x14ac:dyDescent="0.25">
      <c r="A30" s="176">
        <v>15</v>
      </c>
      <c r="B30" s="100" t="s">
        <v>75</v>
      </c>
      <c r="C30" s="202" t="s">
        <v>74</v>
      </c>
      <c r="D30" s="203"/>
      <c r="E30" s="203"/>
      <c r="F30" s="203"/>
      <c r="G30" s="333">
        <f>'PROGETTO 1'!I37+'PROGETTO 2'!I37</f>
        <v>0</v>
      </c>
      <c r="H30" s="334"/>
      <c r="I30" s="211">
        <f>'PROGETTO 1'!J37+'PROGETTO 2'!J37</f>
        <v>0</v>
      </c>
      <c r="J30" s="126"/>
    </row>
    <row r="31" spans="1:10" x14ac:dyDescent="0.25">
      <c r="A31" s="176">
        <v>16</v>
      </c>
      <c r="B31" s="100" t="s">
        <v>75</v>
      </c>
      <c r="C31" s="202" t="s">
        <v>74</v>
      </c>
      <c r="D31" s="203"/>
      <c r="E31" s="203"/>
      <c r="F31" s="203"/>
      <c r="G31" s="333">
        <f>'PROGETTO 1'!I38+'PROGETTO 2'!I38</f>
        <v>0</v>
      </c>
      <c r="H31" s="334"/>
      <c r="I31" s="211">
        <f>'PROGETTO 1'!J38+'PROGETTO 2'!J38</f>
        <v>0</v>
      </c>
      <c r="J31" s="126"/>
    </row>
    <row r="32" spans="1:10" x14ac:dyDescent="0.25">
      <c r="A32" s="177"/>
      <c r="D32" s="101"/>
      <c r="E32" s="101"/>
      <c r="F32" s="101" t="s">
        <v>128</v>
      </c>
      <c r="G32" s="313">
        <f>SUM(G28:G31)</f>
        <v>0</v>
      </c>
      <c r="H32" s="314"/>
      <c r="I32" s="218">
        <f>SUM(I28:I31)</f>
        <v>0</v>
      </c>
      <c r="J32" s="111"/>
    </row>
    <row r="33" spans="1:10" x14ac:dyDescent="0.25">
      <c r="A33" s="91"/>
      <c r="B33" s="117" t="s">
        <v>99</v>
      </c>
      <c r="C33" s="117"/>
      <c r="D33" s="118"/>
      <c r="E33" s="118"/>
      <c r="F33" s="118"/>
      <c r="G33" s="296">
        <f>G11+G20+G26+G32</f>
        <v>0</v>
      </c>
      <c r="H33" s="297"/>
      <c r="I33" s="217">
        <f>I11+I20+I26+I32</f>
        <v>0</v>
      </c>
      <c r="J33" s="126"/>
    </row>
    <row r="34" spans="1:10" x14ac:dyDescent="0.25">
      <c r="A34" s="91"/>
      <c r="B34" s="83"/>
      <c r="C34" s="83"/>
      <c r="D34" s="85"/>
      <c r="E34" s="85"/>
      <c r="F34" s="85"/>
      <c r="G34" s="85"/>
      <c r="H34" s="85"/>
      <c r="I34" s="122"/>
      <c r="J34" s="111"/>
    </row>
    <row r="35" spans="1:10" x14ac:dyDescent="0.25">
      <c r="A35" s="91"/>
      <c r="B35" s="83"/>
      <c r="C35" s="83"/>
      <c r="D35" s="85"/>
      <c r="E35" s="85"/>
      <c r="F35" s="85"/>
      <c r="G35" s="85"/>
      <c r="H35" s="85"/>
      <c r="I35" s="122"/>
      <c r="J35" s="111"/>
    </row>
    <row r="36" spans="1:10" x14ac:dyDescent="0.25">
      <c r="A36" s="91"/>
      <c r="B36" s="83"/>
      <c r="C36" s="83"/>
      <c r="D36" s="85"/>
      <c r="E36" s="85"/>
      <c r="F36" s="85"/>
      <c r="G36" s="85"/>
      <c r="H36" s="85"/>
      <c r="I36" s="122"/>
      <c r="J36" s="111"/>
    </row>
    <row r="37" spans="1:10" x14ac:dyDescent="0.25">
      <c r="A37" s="91"/>
      <c r="B37" s="83"/>
      <c r="C37" s="83"/>
      <c r="D37" s="85"/>
      <c r="E37" s="85"/>
      <c r="F37" s="85"/>
      <c r="G37" s="85"/>
      <c r="H37" s="85"/>
      <c r="I37" s="122"/>
      <c r="J37" s="111"/>
    </row>
    <row r="38" spans="1:10" ht="18.75" x14ac:dyDescent="0.3">
      <c r="A38" s="91"/>
      <c r="B38" s="156" t="s">
        <v>130</v>
      </c>
      <c r="C38" s="71"/>
      <c r="G38" s="85"/>
      <c r="H38" s="85"/>
      <c r="I38" s="121"/>
    </row>
    <row r="39" spans="1:10" ht="6" customHeight="1" x14ac:dyDescent="0.25">
      <c r="A39" s="91"/>
      <c r="B39" s="102"/>
      <c r="C39" s="102"/>
      <c r="D39" s="87"/>
      <c r="E39" s="88"/>
      <c r="F39" s="88"/>
      <c r="G39" s="239"/>
      <c r="H39" s="239"/>
      <c r="I39" s="121"/>
    </row>
    <row r="40" spans="1:10" ht="15" customHeight="1" x14ac:dyDescent="0.25">
      <c r="A40" s="91"/>
      <c r="B40" s="102" t="s">
        <v>76</v>
      </c>
      <c r="C40" s="307" t="s">
        <v>2</v>
      </c>
      <c r="D40" s="307"/>
      <c r="E40" s="307"/>
      <c r="F40" s="308"/>
      <c r="G40" s="331" t="s">
        <v>122</v>
      </c>
      <c r="H40" s="332"/>
      <c r="I40" s="199" t="s">
        <v>121</v>
      </c>
      <c r="J40" s="208"/>
    </row>
    <row r="41" spans="1:10" x14ac:dyDescent="0.25">
      <c r="A41" s="176"/>
      <c r="B41" s="98" t="s">
        <v>96</v>
      </c>
      <c r="C41" s="204" t="s">
        <v>74</v>
      </c>
      <c r="D41" s="205"/>
      <c r="E41" s="205"/>
      <c r="F41" s="205"/>
      <c r="G41" s="293">
        <f>'PROGETTO 1'!I44+'PROGETTO 2'!I44</f>
        <v>0</v>
      </c>
      <c r="H41" s="294"/>
      <c r="I41" s="211">
        <f>'PROGETTO 1'!J44+'PROGETTO 2'!J44</f>
        <v>0</v>
      </c>
      <c r="J41" s="126"/>
    </row>
    <row r="42" spans="1:10" ht="12.75" customHeight="1" x14ac:dyDescent="0.25">
      <c r="A42" s="177"/>
      <c r="B42" s="103"/>
      <c r="C42" s="103"/>
      <c r="D42" s="104"/>
      <c r="E42" s="104"/>
      <c r="F42" s="219" t="s">
        <v>128</v>
      </c>
      <c r="G42" s="329">
        <f>SUM(G41)</f>
        <v>0</v>
      </c>
      <c r="H42" s="330"/>
      <c r="I42" s="212">
        <f>SUM(I41)</f>
        <v>0</v>
      </c>
      <c r="J42" s="111"/>
    </row>
    <row r="43" spans="1:10" ht="14.25" customHeight="1" x14ac:dyDescent="0.25">
      <c r="A43" s="177"/>
      <c r="B43" s="233" t="s">
        <v>34</v>
      </c>
      <c r="C43" s="105"/>
      <c r="D43" s="106"/>
      <c r="E43" s="107"/>
      <c r="F43" s="220"/>
      <c r="G43" s="220"/>
      <c r="H43" s="220"/>
      <c r="I43" s="221"/>
      <c r="J43" s="111"/>
    </row>
    <row r="44" spans="1:10" ht="19.5" customHeight="1" x14ac:dyDescent="0.25">
      <c r="A44" s="91">
        <v>17</v>
      </c>
      <c r="B44" s="98" t="s">
        <v>32</v>
      </c>
      <c r="C44" s="204" t="s">
        <v>74</v>
      </c>
      <c r="D44" s="205"/>
      <c r="E44" s="205"/>
      <c r="F44" s="222"/>
      <c r="G44" s="293">
        <f>'PROGETTO 1'!I47+'PROGETTO 2'!I47</f>
        <v>0</v>
      </c>
      <c r="H44" s="295"/>
      <c r="I44" s="211">
        <f>'PROGETTO 1'!J47+'PROGETTO 2'!J47</f>
        <v>0</v>
      </c>
      <c r="J44" s="126"/>
    </row>
    <row r="45" spans="1:10" ht="22.5" customHeight="1" x14ac:dyDescent="0.25">
      <c r="A45" s="91">
        <v>18</v>
      </c>
      <c r="B45" s="98" t="s">
        <v>35</v>
      </c>
      <c r="C45" s="204" t="s">
        <v>74</v>
      </c>
      <c r="D45" s="205"/>
      <c r="E45" s="205"/>
      <c r="F45" s="222"/>
      <c r="G45" s="293">
        <f>'PROGETTO 1'!I48+'PROGETTO 2'!I48</f>
        <v>0</v>
      </c>
      <c r="H45" s="295"/>
      <c r="I45" s="211">
        <f>'PROGETTO 1'!J48+'PROGETTO 2'!J48</f>
        <v>0</v>
      </c>
      <c r="J45" s="126"/>
    </row>
    <row r="46" spans="1:10" ht="19.5" customHeight="1" x14ac:dyDescent="0.25">
      <c r="A46" s="91">
        <v>19</v>
      </c>
      <c r="B46" s="98" t="s">
        <v>36</v>
      </c>
      <c r="C46" s="204" t="s">
        <v>74</v>
      </c>
      <c r="D46" s="205"/>
      <c r="E46" s="205"/>
      <c r="F46" s="222"/>
      <c r="G46" s="293">
        <f>'PROGETTO 1'!I49+'PROGETTO 2'!I49</f>
        <v>0</v>
      </c>
      <c r="H46" s="295"/>
      <c r="I46" s="211">
        <f>'PROGETTO 1'!J49+'PROGETTO 2'!J49</f>
        <v>0</v>
      </c>
      <c r="J46" s="126"/>
    </row>
    <row r="47" spans="1:10" ht="12" customHeight="1" x14ac:dyDescent="0.25">
      <c r="A47" s="91"/>
      <c r="B47" s="103"/>
      <c r="C47" s="103"/>
      <c r="D47" s="104"/>
      <c r="E47" s="104"/>
      <c r="F47" s="219" t="s">
        <v>128</v>
      </c>
      <c r="G47" s="305">
        <f>SUM(G44:G46)</f>
        <v>0</v>
      </c>
      <c r="H47" s="306"/>
      <c r="I47" s="212">
        <f>I44+I45+I46</f>
        <v>0</v>
      </c>
      <c r="J47" s="111"/>
    </row>
    <row r="48" spans="1:10" ht="13.5" customHeight="1" x14ac:dyDescent="0.25">
      <c r="A48" s="91"/>
      <c r="B48" s="105" t="s">
        <v>41</v>
      </c>
      <c r="C48" s="105"/>
      <c r="D48" s="106"/>
      <c r="E48" s="107"/>
      <c r="F48" s="220"/>
      <c r="G48" s="220"/>
      <c r="H48" s="220"/>
      <c r="I48" s="221"/>
      <c r="J48" s="111"/>
    </row>
    <row r="49" spans="1:10" ht="22.5" x14ac:dyDescent="0.25">
      <c r="A49" s="91">
        <v>20</v>
      </c>
      <c r="B49" s="98" t="s">
        <v>132</v>
      </c>
      <c r="C49" s="204" t="s">
        <v>74</v>
      </c>
      <c r="D49" s="205"/>
      <c r="E49" s="205"/>
      <c r="F49" s="222"/>
      <c r="G49" s="293">
        <f>'PROGETTO 1'!I53+'PROGETTO 2'!I53</f>
        <v>0</v>
      </c>
      <c r="H49" s="295"/>
      <c r="I49" s="211">
        <f>'PROGETTO 1'!J53+'PROGETTO 2'!J53</f>
        <v>0</v>
      </c>
      <c r="J49" s="126"/>
    </row>
    <row r="50" spans="1:10" x14ac:dyDescent="0.25">
      <c r="A50" s="91">
        <v>21</v>
      </c>
      <c r="B50" s="98" t="s">
        <v>131</v>
      </c>
      <c r="C50" s="204" t="s">
        <v>74</v>
      </c>
      <c r="D50" s="205"/>
      <c r="E50" s="205"/>
      <c r="F50" s="222"/>
      <c r="G50" s="293">
        <f>'PROGETTO 1'!I54+'PROGETTO 2'!I54</f>
        <v>0</v>
      </c>
      <c r="H50" s="295"/>
      <c r="I50" s="211">
        <f>'PROGETTO 1'!J54+'PROGETTO 2'!J54</f>
        <v>0</v>
      </c>
      <c r="J50" s="126"/>
    </row>
    <row r="51" spans="1:10" x14ac:dyDescent="0.25">
      <c r="A51" s="91">
        <v>22</v>
      </c>
      <c r="B51" s="98" t="s">
        <v>71</v>
      </c>
      <c r="C51" s="204" t="s">
        <v>74</v>
      </c>
      <c r="D51" s="205"/>
      <c r="E51" s="205"/>
      <c r="F51" s="222"/>
      <c r="G51" s="293">
        <f>'PROGETTO 1'!I55+'PROGETTO 2'!I55</f>
        <v>0</v>
      </c>
      <c r="H51" s="295"/>
      <c r="I51" s="211">
        <f>'PROGETTO 1'!J55+'PROGETTO 2'!J55</f>
        <v>0</v>
      </c>
      <c r="J51" s="126"/>
    </row>
    <row r="52" spans="1:10" x14ac:dyDescent="0.25">
      <c r="A52" s="91">
        <v>23</v>
      </c>
      <c r="B52" s="98" t="s">
        <v>72</v>
      </c>
      <c r="C52" s="204" t="s">
        <v>74</v>
      </c>
      <c r="D52" s="205"/>
      <c r="E52" s="205"/>
      <c r="F52" s="222"/>
      <c r="G52" s="293">
        <f>'PROGETTO 1'!I56+'PROGETTO 2'!I56</f>
        <v>0</v>
      </c>
      <c r="H52" s="295"/>
      <c r="I52" s="211">
        <f>'PROGETTO 1'!J56+'PROGETTO 2'!J56</f>
        <v>0</v>
      </c>
      <c r="J52" s="126"/>
    </row>
    <row r="53" spans="1:10" ht="13.5" customHeight="1" x14ac:dyDescent="0.25">
      <c r="A53" s="91"/>
      <c r="B53" s="108" t="s">
        <v>70</v>
      </c>
      <c r="C53" s="103"/>
      <c r="D53" s="104"/>
      <c r="E53" s="104"/>
      <c r="F53" s="219" t="s">
        <v>128</v>
      </c>
      <c r="G53" s="305">
        <f>SUM(G49:G52)</f>
        <v>0</v>
      </c>
      <c r="H53" s="306"/>
      <c r="I53" s="212">
        <f>SUM(I49:I52)</f>
        <v>0</v>
      </c>
      <c r="J53" s="111"/>
    </row>
    <row r="54" spans="1:10" ht="14.25" customHeight="1" x14ac:dyDescent="0.25">
      <c r="A54" s="91"/>
      <c r="B54" s="109" t="s">
        <v>42</v>
      </c>
      <c r="C54" s="109"/>
      <c r="D54" s="106"/>
      <c r="E54" s="107"/>
      <c r="F54" s="220"/>
      <c r="G54" s="220"/>
      <c r="H54" s="220"/>
      <c r="I54" s="221"/>
    </row>
    <row r="55" spans="1:10" ht="15" customHeight="1" x14ac:dyDescent="0.25">
      <c r="A55" s="91">
        <v>24</v>
      </c>
      <c r="B55" s="100" t="s">
        <v>115</v>
      </c>
      <c r="C55" s="206" t="s">
        <v>74</v>
      </c>
      <c r="D55" s="207"/>
      <c r="E55" s="207"/>
      <c r="F55" s="223"/>
      <c r="G55" s="309">
        <f>'PROGETTO 1'!I59+'PROGETTO 2'!I59</f>
        <v>0</v>
      </c>
      <c r="H55" s="310"/>
      <c r="I55" s="211">
        <f>'PROGETTO 1'!J59+'PROGETTO 2'!J59</f>
        <v>0</v>
      </c>
      <c r="J55" s="126"/>
    </row>
    <row r="56" spans="1:10" ht="22.5" customHeight="1" x14ac:dyDescent="0.25">
      <c r="A56" s="91">
        <v>25</v>
      </c>
      <c r="B56" s="100" t="s">
        <v>33</v>
      </c>
      <c r="C56" s="206" t="s">
        <v>74</v>
      </c>
      <c r="D56" s="207"/>
      <c r="E56" s="207"/>
      <c r="F56" s="223"/>
      <c r="G56" s="309">
        <f>'PROGETTO 1'!I60+'PROGETTO 2'!I60</f>
        <v>0</v>
      </c>
      <c r="H56" s="310"/>
      <c r="I56" s="211">
        <f>'PROGETTO 1'!J60+'PROGETTO 2'!J60</f>
        <v>0</v>
      </c>
      <c r="J56" s="126"/>
    </row>
    <row r="57" spans="1:10" x14ac:dyDescent="0.25">
      <c r="A57" s="91">
        <v>26</v>
      </c>
      <c r="B57" s="100" t="s">
        <v>33</v>
      </c>
      <c r="C57" s="206" t="s">
        <v>74</v>
      </c>
      <c r="D57" s="207"/>
      <c r="E57" s="207"/>
      <c r="F57" s="223"/>
      <c r="G57" s="309">
        <f>'PROGETTO 1'!I61+'PROGETTO 2'!I61</f>
        <v>0</v>
      </c>
      <c r="H57" s="310"/>
      <c r="I57" s="211">
        <f>'PROGETTO 1'!J61+'PROGETTO 2'!J61</f>
        <v>0</v>
      </c>
      <c r="J57" s="126"/>
    </row>
    <row r="58" spans="1:10" x14ac:dyDescent="0.25">
      <c r="A58" s="91">
        <v>27</v>
      </c>
      <c r="B58" s="100" t="s">
        <v>33</v>
      </c>
      <c r="C58" s="206" t="s">
        <v>74</v>
      </c>
      <c r="D58" s="207"/>
      <c r="E58" s="207"/>
      <c r="F58" s="223"/>
      <c r="G58" s="309">
        <f>'PROGETTO 1'!I62+'PROGETTO 2'!I62</f>
        <v>0</v>
      </c>
      <c r="H58" s="310"/>
      <c r="I58" s="211">
        <f>'PROGETTO 1'!J62+'PROGETTO 2'!J62</f>
        <v>0</v>
      </c>
      <c r="J58" s="126"/>
    </row>
    <row r="59" spans="1:10" x14ac:dyDescent="0.25">
      <c r="A59" s="91">
        <v>28</v>
      </c>
      <c r="B59" s="100" t="s">
        <v>33</v>
      </c>
      <c r="C59" s="206" t="s">
        <v>74</v>
      </c>
      <c r="D59" s="207"/>
      <c r="E59" s="207"/>
      <c r="F59" s="223"/>
      <c r="G59" s="309">
        <f>'PROGETTO 1'!I63+'PROGETTO 2'!I63</f>
        <v>0</v>
      </c>
      <c r="H59" s="310"/>
      <c r="I59" s="211">
        <f>'PROGETTO 1'!J63+'PROGETTO 2'!J63</f>
        <v>0</v>
      </c>
      <c r="J59" s="126"/>
    </row>
    <row r="60" spans="1:10" x14ac:dyDescent="0.25">
      <c r="A60" s="91">
        <v>29</v>
      </c>
      <c r="B60" s="100" t="s">
        <v>33</v>
      </c>
      <c r="C60" s="206" t="s">
        <v>74</v>
      </c>
      <c r="D60" s="207"/>
      <c r="E60" s="207"/>
      <c r="F60" s="223"/>
      <c r="G60" s="309">
        <f>'PROGETTO 1'!I64+'PROGETTO 2'!I64</f>
        <v>0</v>
      </c>
      <c r="H60" s="310"/>
      <c r="I60" s="211">
        <f>'PROGETTO 1'!J64+'PROGETTO 2'!J64</f>
        <v>0</v>
      </c>
      <c r="J60" s="126"/>
    </row>
    <row r="61" spans="1:10" x14ac:dyDescent="0.25">
      <c r="A61" s="91">
        <v>30</v>
      </c>
      <c r="B61" s="100" t="s">
        <v>33</v>
      </c>
      <c r="C61" s="206" t="s">
        <v>74</v>
      </c>
      <c r="D61" s="207"/>
      <c r="E61" s="207"/>
      <c r="F61" s="223"/>
      <c r="G61" s="309">
        <f>'PROGETTO 1'!I65+'PROGETTO 2'!I65</f>
        <v>0</v>
      </c>
      <c r="H61" s="310"/>
      <c r="I61" s="211">
        <f>'PROGETTO 1'!J65+'PROGETTO 2'!J65</f>
        <v>0</v>
      </c>
      <c r="J61" s="126"/>
    </row>
    <row r="62" spans="1:10" x14ac:dyDescent="0.25">
      <c r="A62" s="91"/>
      <c r="B62" s="90"/>
      <c r="C62" s="90"/>
      <c r="D62" s="101"/>
      <c r="E62" s="101"/>
      <c r="F62" s="224" t="s">
        <v>128</v>
      </c>
      <c r="G62" s="305">
        <f>SUM(G55:G61)</f>
        <v>0</v>
      </c>
      <c r="H62" s="306"/>
      <c r="I62" s="229">
        <f>SUM(I55:I61)</f>
        <v>0</v>
      </c>
      <c r="J62" s="111"/>
    </row>
    <row r="63" spans="1:10" ht="9.75" customHeight="1" x14ac:dyDescent="0.25">
      <c r="A63" s="91"/>
      <c r="D63" s="110"/>
      <c r="E63" s="110"/>
      <c r="F63" s="225"/>
      <c r="G63" s="240"/>
      <c r="H63" s="240"/>
      <c r="I63" s="226"/>
    </row>
    <row r="64" spans="1:10" x14ac:dyDescent="0.25">
      <c r="A64" s="91"/>
      <c r="B64" s="119" t="s">
        <v>78</v>
      </c>
      <c r="C64" s="119"/>
      <c r="D64" s="120"/>
      <c r="E64" s="120"/>
      <c r="F64" s="227"/>
      <c r="G64" s="311">
        <f>G42+G47+G53+G62</f>
        <v>0</v>
      </c>
      <c r="H64" s="312"/>
      <c r="I64" s="228">
        <f>I42+I47+I53+I62+I63</f>
        <v>0</v>
      </c>
    </row>
    <row r="65" spans="1:10" ht="20.25" customHeight="1" x14ac:dyDescent="0.25">
      <c r="A65" s="91"/>
      <c r="B65" s="71" t="s">
        <v>77</v>
      </c>
      <c r="C65" s="71"/>
      <c r="G65" s="85"/>
      <c r="H65" s="85"/>
      <c r="I65" s="80"/>
    </row>
    <row r="66" spans="1:10" x14ac:dyDescent="0.25">
      <c r="A66" s="91"/>
      <c r="B66" s="127"/>
      <c r="C66" s="128"/>
      <c r="D66" s="128"/>
      <c r="E66" s="129"/>
      <c r="F66" s="129"/>
      <c r="G66" s="304" t="s">
        <v>117</v>
      </c>
      <c r="H66" s="304"/>
      <c r="I66" s="174" t="s">
        <v>118</v>
      </c>
      <c r="J66" s="111"/>
    </row>
    <row r="67" spans="1:10" x14ac:dyDescent="0.25">
      <c r="A67" s="91"/>
      <c r="B67" s="190" t="s">
        <v>78</v>
      </c>
      <c r="C67" s="191"/>
      <c r="D67" s="191"/>
      <c r="E67" s="192"/>
      <c r="F67" s="193"/>
      <c r="G67" s="287">
        <f>G64</f>
        <v>0</v>
      </c>
      <c r="H67" s="288"/>
      <c r="I67" s="195">
        <f>I64</f>
        <v>0</v>
      </c>
      <c r="J67" s="126"/>
    </row>
    <row r="68" spans="1:10" x14ac:dyDescent="0.25">
      <c r="A68" s="91"/>
      <c r="B68" s="190" t="s">
        <v>79</v>
      </c>
      <c r="C68" s="191"/>
      <c r="D68" s="191"/>
      <c r="E68" s="192"/>
      <c r="F68" s="192"/>
      <c r="G68" s="287">
        <f>G33</f>
        <v>0</v>
      </c>
      <c r="H68" s="288"/>
      <c r="I68" s="195">
        <f>I33</f>
        <v>0</v>
      </c>
      <c r="J68" s="126"/>
    </row>
    <row r="69" spans="1:10" x14ac:dyDescent="0.25">
      <c r="A69" s="91"/>
      <c r="B69" s="194" t="s">
        <v>133</v>
      </c>
      <c r="C69" s="191"/>
      <c r="D69" s="191"/>
      <c r="E69" s="192"/>
      <c r="F69" s="193"/>
      <c r="G69" s="287">
        <f>G41</f>
        <v>0</v>
      </c>
      <c r="H69" s="288"/>
      <c r="I69" s="269">
        <f>I42</f>
        <v>0</v>
      </c>
      <c r="J69" s="126"/>
    </row>
    <row r="70" spans="1:10" x14ac:dyDescent="0.25">
      <c r="A70" s="91"/>
      <c r="B70" s="243" t="s">
        <v>135</v>
      </c>
      <c r="C70" s="244"/>
      <c r="D70" s="245"/>
      <c r="E70" s="246"/>
      <c r="F70" s="247"/>
      <c r="G70" s="287">
        <f>G55</f>
        <v>0</v>
      </c>
      <c r="H70" s="288"/>
      <c r="I70" s="270">
        <f>I55</f>
        <v>0</v>
      </c>
      <c r="J70" s="126"/>
    </row>
    <row r="71" spans="1:10" x14ac:dyDescent="0.25">
      <c r="A71" s="91"/>
      <c r="B71" s="78" t="s">
        <v>81</v>
      </c>
      <c r="C71" s="76"/>
      <c r="D71" s="76"/>
      <c r="E71" s="77"/>
      <c r="F71" s="79"/>
      <c r="G71" s="289"/>
      <c r="H71" s="288"/>
      <c r="I71" s="185"/>
      <c r="J71" s="111"/>
    </row>
    <row r="72" spans="1:10" ht="18.75" x14ac:dyDescent="0.3">
      <c r="A72" s="91"/>
      <c r="B72" s="236" t="s">
        <v>124</v>
      </c>
      <c r="C72" s="237"/>
      <c r="D72" s="238" t="s">
        <v>125</v>
      </c>
      <c r="E72" s="290">
        <v>2017</v>
      </c>
      <c r="F72" s="291"/>
      <c r="G72" s="289"/>
      <c r="H72" s="288"/>
      <c r="I72" s="235"/>
      <c r="J72" s="112"/>
    </row>
    <row r="73" spans="1:10" ht="15.75" x14ac:dyDescent="0.25">
      <c r="A73" s="91"/>
      <c r="B73" s="113"/>
      <c r="C73" s="113"/>
      <c r="D73" s="111"/>
      <c r="E73" s="114"/>
      <c r="F73" s="189"/>
      <c r="G73" s="188"/>
      <c r="H73" s="241"/>
      <c r="I73" s="125"/>
      <c r="J73" s="112"/>
    </row>
    <row r="74" spans="1:10" ht="15.75" x14ac:dyDescent="0.25">
      <c r="A74" s="91"/>
      <c r="B74" s="113"/>
      <c r="C74" s="113"/>
      <c r="D74" s="111"/>
      <c r="E74" s="114"/>
      <c r="F74" s="189"/>
      <c r="G74" s="188"/>
      <c r="H74" s="241"/>
      <c r="I74" s="123"/>
      <c r="J74" s="112"/>
    </row>
    <row r="75" spans="1:10" x14ac:dyDescent="0.25">
      <c r="B75" s="232" t="s">
        <v>60</v>
      </c>
    </row>
    <row r="77" spans="1:10" x14ac:dyDescent="0.25">
      <c r="B77" s="302"/>
      <c r="C77" s="302"/>
      <c r="D77" s="302"/>
      <c r="E77" s="302"/>
      <c r="F77" s="302"/>
      <c r="G77" s="302"/>
      <c r="H77" s="302"/>
      <c r="I77" s="302"/>
    </row>
    <row r="78" spans="1:10" x14ac:dyDescent="0.25">
      <c r="B78" s="302"/>
      <c r="C78" s="302"/>
      <c r="D78" s="302"/>
      <c r="E78" s="302"/>
      <c r="F78" s="302"/>
      <c r="G78" s="302"/>
      <c r="H78" s="302"/>
      <c r="I78" s="302"/>
    </row>
    <row r="79" spans="1:10" x14ac:dyDescent="0.25">
      <c r="B79" s="302"/>
      <c r="C79" s="302"/>
      <c r="D79" s="302"/>
      <c r="E79" s="302"/>
      <c r="F79" s="302"/>
      <c r="G79" s="302"/>
      <c r="H79" s="302"/>
      <c r="I79" s="302"/>
    </row>
    <row r="80" spans="1:10" x14ac:dyDescent="0.25">
      <c r="B80" s="302"/>
      <c r="C80" s="302"/>
      <c r="D80" s="302"/>
      <c r="E80" s="302"/>
      <c r="F80" s="302"/>
      <c r="G80" s="302"/>
      <c r="H80" s="302"/>
      <c r="I80" s="302"/>
    </row>
    <row r="81" spans="2:9" x14ac:dyDescent="0.25">
      <c r="B81" s="302"/>
      <c r="C81" s="302"/>
      <c r="D81" s="302"/>
      <c r="E81" s="302"/>
      <c r="F81" s="302"/>
      <c r="G81" s="302"/>
      <c r="H81" s="302"/>
      <c r="I81" s="302"/>
    </row>
    <row r="82" spans="2:9" x14ac:dyDescent="0.25">
      <c r="B82" s="302"/>
      <c r="C82" s="302"/>
      <c r="D82" s="302"/>
      <c r="E82" s="302"/>
      <c r="F82" s="302"/>
      <c r="G82" s="302"/>
      <c r="H82" s="302"/>
      <c r="I82" s="302"/>
    </row>
    <row r="83" spans="2:9" x14ac:dyDescent="0.25">
      <c r="B83" s="302"/>
      <c r="C83" s="302"/>
      <c r="D83" s="302"/>
      <c r="E83" s="302"/>
      <c r="F83" s="302"/>
      <c r="G83" s="302"/>
      <c r="H83" s="302"/>
      <c r="I83" s="302"/>
    </row>
    <row r="84" spans="2:9" x14ac:dyDescent="0.25">
      <c r="B84" s="302"/>
      <c r="C84" s="302"/>
      <c r="D84" s="302"/>
      <c r="E84" s="302"/>
      <c r="F84" s="302"/>
      <c r="G84" s="302"/>
      <c r="H84" s="302"/>
      <c r="I84" s="302"/>
    </row>
    <row r="85" spans="2:9" x14ac:dyDescent="0.25">
      <c r="B85" s="302"/>
      <c r="C85" s="302"/>
      <c r="D85" s="302"/>
      <c r="E85" s="302"/>
      <c r="F85" s="302"/>
      <c r="G85" s="302"/>
      <c r="H85" s="302"/>
      <c r="I85" s="302"/>
    </row>
    <row r="86" spans="2:9" x14ac:dyDescent="0.25">
      <c r="B86" s="302"/>
      <c r="C86" s="302"/>
      <c r="D86" s="302"/>
      <c r="E86" s="302"/>
      <c r="F86" s="302"/>
      <c r="G86" s="302"/>
      <c r="H86" s="302"/>
      <c r="I86" s="302"/>
    </row>
    <row r="87" spans="2:9" x14ac:dyDescent="0.25">
      <c r="B87" s="302"/>
      <c r="C87" s="302"/>
      <c r="D87" s="302"/>
      <c r="E87" s="302"/>
      <c r="F87" s="302"/>
      <c r="G87" s="302"/>
      <c r="H87" s="302"/>
      <c r="I87" s="302"/>
    </row>
    <row r="88" spans="2:9" x14ac:dyDescent="0.25">
      <c r="B88" s="302"/>
      <c r="C88" s="302"/>
      <c r="D88" s="302"/>
      <c r="E88" s="302"/>
      <c r="F88" s="302"/>
      <c r="G88" s="302"/>
      <c r="H88" s="302"/>
      <c r="I88" s="302"/>
    </row>
    <row r="89" spans="2:9" x14ac:dyDescent="0.25">
      <c r="B89" s="302"/>
      <c r="C89" s="302"/>
      <c r="D89" s="302"/>
      <c r="E89" s="302"/>
      <c r="F89" s="302"/>
      <c r="G89" s="302"/>
      <c r="H89" s="302"/>
      <c r="I89" s="302"/>
    </row>
    <row r="90" spans="2:9" x14ac:dyDescent="0.25">
      <c r="B90" s="302"/>
      <c r="C90" s="302"/>
      <c r="D90" s="302"/>
      <c r="E90" s="302"/>
      <c r="F90" s="302"/>
      <c r="G90" s="302"/>
      <c r="H90" s="302"/>
      <c r="I90" s="302"/>
    </row>
    <row r="91" spans="2:9" x14ac:dyDescent="0.25">
      <c r="B91" s="302"/>
      <c r="C91" s="302"/>
      <c r="D91" s="302"/>
      <c r="E91" s="302"/>
      <c r="F91" s="302"/>
      <c r="G91" s="302"/>
      <c r="H91" s="302"/>
      <c r="I91" s="302"/>
    </row>
    <row r="92" spans="2:9" x14ac:dyDescent="0.25">
      <c r="B92" s="302"/>
      <c r="C92" s="302"/>
      <c r="D92" s="302"/>
      <c r="E92" s="302"/>
      <c r="F92" s="302"/>
      <c r="G92" s="302"/>
      <c r="H92" s="302"/>
      <c r="I92" s="302"/>
    </row>
    <row r="93" spans="2:9" x14ac:dyDescent="0.25">
      <c r="B93" s="302"/>
      <c r="C93" s="302"/>
      <c r="D93" s="302"/>
      <c r="E93" s="302"/>
      <c r="F93" s="302"/>
      <c r="G93" s="302"/>
      <c r="H93" s="302"/>
      <c r="I93" s="302"/>
    </row>
    <row r="94" spans="2:9" x14ac:dyDescent="0.25">
      <c r="B94" s="302"/>
      <c r="C94" s="302"/>
      <c r="D94" s="302"/>
      <c r="E94" s="302"/>
      <c r="F94" s="302"/>
      <c r="G94" s="302"/>
      <c r="H94" s="302"/>
      <c r="I94" s="302"/>
    </row>
    <row r="95" spans="2:9" x14ac:dyDescent="0.25">
      <c r="B95" s="302"/>
      <c r="C95" s="302"/>
      <c r="D95" s="302"/>
      <c r="E95" s="302"/>
      <c r="F95" s="302"/>
      <c r="G95" s="302"/>
      <c r="H95" s="302"/>
      <c r="I95" s="302"/>
    </row>
    <row r="96" spans="2:9" x14ac:dyDescent="0.25">
      <c r="B96" s="302"/>
      <c r="C96" s="302"/>
      <c r="D96" s="302"/>
      <c r="E96" s="302"/>
      <c r="F96" s="302"/>
      <c r="G96" s="302"/>
      <c r="H96" s="302"/>
      <c r="I96" s="302"/>
    </row>
    <row r="97" spans="2:10" x14ac:dyDescent="0.25">
      <c r="B97" s="302"/>
      <c r="C97" s="302"/>
      <c r="D97" s="302"/>
      <c r="E97" s="302"/>
      <c r="F97" s="302"/>
      <c r="G97" s="302"/>
      <c r="H97" s="302"/>
      <c r="I97" s="302"/>
    </row>
    <row r="100" spans="2:10" ht="35.25" customHeight="1" x14ac:dyDescent="0.25">
      <c r="B100" s="301" t="s">
        <v>134</v>
      </c>
      <c r="C100" s="301"/>
      <c r="D100" s="301"/>
      <c r="E100" s="301"/>
      <c r="F100" s="301"/>
      <c r="G100" s="301"/>
      <c r="H100" s="301"/>
      <c r="I100" s="301"/>
      <c r="J100" s="301"/>
    </row>
    <row r="103" spans="2:10" x14ac:dyDescent="0.25">
      <c r="B103" s="115" t="s">
        <v>94</v>
      </c>
      <c r="C103" s="115"/>
      <c r="D103" s="115" t="s">
        <v>94</v>
      </c>
      <c r="F103" s="73" t="s">
        <v>137</v>
      </c>
      <c r="G103" s="281" t="s">
        <v>138</v>
      </c>
      <c r="H103" s="281"/>
      <c r="I103" s="281"/>
    </row>
    <row r="104" spans="2:10" x14ac:dyDescent="0.25">
      <c r="B104" s="115"/>
      <c r="C104" s="115"/>
      <c r="D104" s="115"/>
    </row>
    <row r="105" spans="2:10" x14ac:dyDescent="0.25">
      <c r="B105" s="115"/>
      <c r="C105" s="115"/>
      <c r="D105" s="115"/>
    </row>
    <row r="106" spans="2:10" x14ac:dyDescent="0.25">
      <c r="B106" s="115"/>
      <c r="C106" s="115"/>
      <c r="D106" s="115"/>
    </row>
    <row r="107" spans="2:10" x14ac:dyDescent="0.25">
      <c r="B107" s="115" t="s">
        <v>61</v>
      </c>
      <c r="C107" s="115"/>
      <c r="D107" s="115" t="s">
        <v>61</v>
      </c>
    </row>
    <row r="110" spans="2:10" x14ac:dyDescent="0.25">
      <c r="B110" s="72" t="s">
        <v>139</v>
      </c>
      <c r="D110" s="72" t="s">
        <v>140</v>
      </c>
    </row>
    <row r="114" spans="1:10" x14ac:dyDescent="0.25">
      <c r="B114" s="71" t="s">
        <v>63</v>
      </c>
    </row>
    <row r="115" spans="1:10" x14ac:dyDescent="0.25">
      <c r="A115" s="72" t="s">
        <v>64</v>
      </c>
    </row>
    <row r="116" spans="1:10" ht="30.75" customHeight="1" x14ac:dyDescent="0.25">
      <c r="B116" s="300"/>
      <c r="C116" s="300"/>
      <c r="D116" s="300"/>
      <c r="E116" s="300"/>
      <c r="F116" s="300"/>
      <c r="G116" s="300"/>
      <c r="H116" s="300"/>
      <c r="I116" s="300"/>
      <c r="J116" s="300"/>
    </row>
    <row r="117" spans="1:10" ht="30.75" customHeight="1" x14ac:dyDescent="0.25">
      <c r="B117" s="299"/>
      <c r="C117" s="299"/>
      <c r="D117" s="299"/>
      <c r="E117" s="299"/>
      <c r="F117" s="299"/>
      <c r="G117" s="299"/>
      <c r="H117" s="299"/>
      <c r="I117" s="299"/>
      <c r="J117" s="299"/>
    </row>
    <row r="118" spans="1:10" ht="30.75" customHeight="1" x14ac:dyDescent="0.25">
      <c r="B118" s="299"/>
      <c r="C118" s="299"/>
      <c r="D118" s="299"/>
      <c r="E118" s="299"/>
      <c r="F118" s="299"/>
      <c r="G118" s="299"/>
      <c r="H118" s="299"/>
      <c r="I118" s="299"/>
      <c r="J118" s="299"/>
    </row>
    <row r="119" spans="1:10" ht="30.75" customHeight="1" x14ac:dyDescent="0.25">
      <c r="B119" s="299"/>
      <c r="C119" s="299"/>
      <c r="D119" s="299"/>
      <c r="E119" s="299"/>
      <c r="F119" s="299"/>
      <c r="G119" s="299"/>
      <c r="H119" s="299"/>
      <c r="I119" s="299"/>
      <c r="J119" s="299"/>
    </row>
    <row r="120" spans="1:10" ht="30.75" customHeight="1" x14ac:dyDescent="0.25">
      <c r="B120" s="299"/>
      <c r="C120" s="299"/>
      <c r="D120" s="299"/>
      <c r="E120" s="299"/>
      <c r="F120" s="299"/>
      <c r="G120" s="299"/>
      <c r="H120" s="299"/>
      <c r="I120" s="299"/>
      <c r="J120" s="299"/>
    </row>
    <row r="121" spans="1:10" ht="30.75" customHeight="1" x14ac:dyDescent="0.25">
      <c r="B121" s="299"/>
      <c r="C121" s="299"/>
      <c r="D121" s="299"/>
      <c r="E121" s="299"/>
      <c r="F121" s="299"/>
      <c r="G121" s="299"/>
      <c r="H121" s="299"/>
      <c r="I121" s="299"/>
      <c r="J121" s="299"/>
    </row>
    <row r="122" spans="1:10" ht="30.75" customHeight="1" x14ac:dyDescent="0.25">
      <c r="B122" s="299"/>
      <c r="C122" s="299"/>
      <c r="D122" s="299"/>
      <c r="E122" s="299"/>
      <c r="F122" s="299"/>
      <c r="G122" s="299"/>
      <c r="H122" s="299"/>
      <c r="I122" s="299"/>
      <c r="J122" s="299"/>
    </row>
    <row r="123" spans="1:10" ht="30.75" customHeight="1" x14ac:dyDescent="0.25">
      <c r="B123" s="299"/>
      <c r="C123" s="299"/>
      <c r="D123" s="299"/>
      <c r="E123" s="299"/>
      <c r="F123" s="299"/>
      <c r="G123" s="299"/>
      <c r="H123" s="299"/>
      <c r="I123" s="299"/>
      <c r="J123" s="299"/>
    </row>
    <row r="124" spans="1:10" ht="30.75" customHeight="1" x14ac:dyDescent="0.25">
      <c r="B124" s="299"/>
      <c r="C124" s="299"/>
      <c r="D124" s="299"/>
      <c r="E124" s="299"/>
      <c r="F124" s="299"/>
      <c r="G124" s="299"/>
      <c r="H124" s="299"/>
      <c r="I124" s="299"/>
      <c r="J124" s="299"/>
    </row>
    <row r="125" spans="1:10" ht="30.75" customHeight="1" x14ac:dyDescent="0.25">
      <c r="B125" s="299"/>
      <c r="C125" s="299"/>
      <c r="D125" s="299"/>
      <c r="E125" s="299"/>
      <c r="F125" s="299"/>
      <c r="G125" s="299"/>
      <c r="H125" s="299"/>
      <c r="I125" s="299"/>
      <c r="J125" s="299"/>
    </row>
    <row r="126" spans="1:10" ht="30.75" customHeight="1" x14ac:dyDescent="0.25">
      <c r="B126" s="299"/>
      <c r="C126" s="299"/>
      <c r="D126" s="299"/>
      <c r="E126" s="299"/>
      <c r="F126" s="299"/>
      <c r="G126" s="299"/>
      <c r="H126" s="299"/>
      <c r="I126" s="299"/>
      <c r="J126" s="299"/>
    </row>
    <row r="127" spans="1:10" x14ac:dyDescent="0.25">
      <c r="B127" s="281"/>
      <c r="C127" s="281"/>
      <c r="D127" s="281"/>
      <c r="E127" s="281"/>
      <c r="F127" s="281"/>
      <c r="G127" s="281"/>
      <c r="H127" s="281"/>
      <c r="I127" s="281"/>
      <c r="J127" s="281"/>
    </row>
    <row r="128" spans="1:10" x14ac:dyDescent="0.25">
      <c r="B128" s="281"/>
      <c r="C128" s="281"/>
      <c r="D128" s="281"/>
      <c r="E128" s="281"/>
      <c r="F128" s="281"/>
      <c r="G128" s="281"/>
      <c r="H128" s="281"/>
      <c r="I128" s="281"/>
      <c r="J128" s="281"/>
    </row>
    <row r="129" spans="2:8" x14ac:dyDescent="0.25">
      <c r="B129" s="72" t="s">
        <v>65</v>
      </c>
      <c r="D129" s="116" t="s">
        <v>141</v>
      </c>
      <c r="F129" s="116" t="s">
        <v>142</v>
      </c>
      <c r="G129" s="116"/>
      <c r="H129" s="116"/>
    </row>
    <row r="130" spans="2:8" x14ac:dyDescent="0.25">
      <c r="F130" s="282" t="s">
        <v>144</v>
      </c>
      <c r="G130" s="282"/>
      <c r="H130" s="282"/>
    </row>
    <row r="133" spans="2:8" x14ac:dyDescent="0.25">
      <c r="B133" s="72" t="s">
        <v>66</v>
      </c>
      <c r="D133" s="72" t="s">
        <v>67</v>
      </c>
      <c r="E133" s="116"/>
      <c r="F133" s="116" t="s">
        <v>143</v>
      </c>
      <c r="G133" s="116"/>
    </row>
  </sheetData>
  <sheetProtection password="C17B" sheet="1" objects="1" scenarios="1"/>
  <mergeCells count="79">
    <mergeCell ref="G58:H58"/>
    <mergeCell ref="G59:H59"/>
    <mergeCell ref="G60:H60"/>
    <mergeCell ref="G61:H61"/>
    <mergeCell ref="G22:H22"/>
    <mergeCell ref="G23:H23"/>
    <mergeCell ref="G24:H24"/>
    <mergeCell ref="G25:H25"/>
    <mergeCell ref="G57:H57"/>
    <mergeCell ref="G45:H45"/>
    <mergeCell ref="G42:H42"/>
    <mergeCell ref="G40:H40"/>
    <mergeCell ref="G29:H29"/>
    <mergeCell ref="G28:H28"/>
    <mergeCell ref="G30:H30"/>
    <mergeCell ref="G31:H31"/>
    <mergeCell ref="I2:J3"/>
    <mergeCell ref="I4:J5"/>
    <mergeCell ref="G11:H11"/>
    <mergeCell ref="G10:H10"/>
    <mergeCell ref="G9:H9"/>
    <mergeCell ref="H2:H3"/>
    <mergeCell ref="G13:H13"/>
    <mergeCell ref="G14:H14"/>
    <mergeCell ref="G32:H32"/>
    <mergeCell ref="G16:H16"/>
    <mergeCell ref="G17:H17"/>
    <mergeCell ref="G18:H18"/>
    <mergeCell ref="G19:H19"/>
    <mergeCell ref="G20:H20"/>
    <mergeCell ref="G26:H26"/>
    <mergeCell ref="C1:F2"/>
    <mergeCell ref="G67:H67"/>
    <mergeCell ref="G66:H66"/>
    <mergeCell ref="G46:H46"/>
    <mergeCell ref="G49:H49"/>
    <mergeCell ref="G50:H50"/>
    <mergeCell ref="G47:H47"/>
    <mergeCell ref="C40:F40"/>
    <mergeCell ref="G51:H51"/>
    <mergeCell ref="G52:H52"/>
    <mergeCell ref="G55:H55"/>
    <mergeCell ref="G56:H56"/>
    <mergeCell ref="G53:H53"/>
    <mergeCell ref="G62:H62"/>
    <mergeCell ref="G64:H64"/>
    <mergeCell ref="G15:H15"/>
    <mergeCell ref="E4:F4"/>
    <mergeCell ref="B126:J126"/>
    <mergeCell ref="B127:J127"/>
    <mergeCell ref="B128:J128"/>
    <mergeCell ref="B122:J122"/>
    <mergeCell ref="B123:J123"/>
    <mergeCell ref="B124:J124"/>
    <mergeCell ref="B125:J125"/>
    <mergeCell ref="B116:J116"/>
    <mergeCell ref="B117:J117"/>
    <mergeCell ref="B118:J118"/>
    <mergeCell ref="B119:J119"/>
    <mergeCell ref="B120:J120"/>
    <mergeCell ref="B121:J121"/>
    <mergeCell ref="B100:J100"/>
    <mergeCell ref="B77:I97"/>
    <mergeCell ref="G103:I103"/>
    <mergeCell ref="F130:H130"/>
    <mergeCell ref="C5:F5"/>
    <mergeCell ref="H6:I6"/>
    <mergeCell ref="H7:I7"/>
    <mergeCell ref="B6:G7"/>
    <mergeCell ref="G68:H68"/>
    <mergeCell ref="G69:H69"/>
    <mergeCell ref="G70:H70"/>
    <mergeCell ref="G71:H71"/>
    <mergeCell ref="G72:H72"/>
    <mergeCell ref="E72:F72"/>
    <mergeCell ref="H4:H5"/>
    <mergeCell ref="G41:H41"/>
    <mergeCell ref="G44:H44"/>
    <mergeCell ref="G33:H33"/>
  </mergeCells>
  <printOptions horizontalCentered="1"/>
  <pageMargins left="0" right="0" top="0" bottom="0" header="0.31496062992125984" footer="0.31496062992125984"/>
  <pageSetup paperSize="9" orientation="landscape" r:id="rId1"/>
  <headerFooter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7" r:id="rId4" name="Check Box 13">
              <controlPr defaultSize="0" autoFill="0" autoLine="0" autoPict="0">
                <anchor moveWithCells="1">
                  <from>
                    <xdr:col>2</xdr:col>
                    <xdr:colOff>171450</xdr:colOff>
                    <xdr:row>70</xdr:row>
                    <xdr:rowOff>180975</xdr:rowOff>
                  </from>
                  <to>
                    <xdr:col>2</xdr:col>
                    <xdr:colOff>438150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5" name="Check Box 15">
              <controlPr defaultSize="0" autoFill="0" autoLine="0" autoPict="0">
                <anchor moveWithCells="1">
                  <from>
                    <xdr:col>3</xdr:col>
                    <xdr:colOff>685800</xdr:colOff>
                    <xdr:row>70</xdr:row>
                    <xdr:rowOff>180975</xdr:rowOff>
                  </from>
                  <to>
                    <xdr:col>3</xdr:col>
                    <xdr:colOff>952500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6" name="Check Box 16">
              <controlPr defaultSize="0" autoFill="0" autoLine="0" autoPict="0">
                <anchor moveWithCells="1">
                  <from>
                    <xdr:col>3</xdr:col>
                    <xdr:colOff>1828800</xdr:colOff>
                    <xdr:row>70</xdr:row>
                    <xdr:rowOff>171450</xdr:rowOff>
                  </from>
                  <to>
                    <xdr:col>4</xdr:col>
                    <xdr:colOff>257175</xdr:colOff>
                    <xdr:row>71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7" name="Check Box 19">
              <controlPr defaultSize="0" autoFill="0" autoLine="0" autoPict="0">
                <anchor moveWithCells="1">
                  <from>
                    <xdr:col>9</xdr:col>
                    <xdr:colOff>190500</xdr:colOff>
                    <xdr:row>4</xdr:row>
                    <xdr:rowOff>152400</xdr:rowOff>
                  </from>
                  <to>
                    <xdr:col>9</xdr:col>
                    <xdr:colOff>457200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8" name="Check Box 20">
              <controlPr defaultSize="0" autoFill="0" autoLine="0" autoPict="0">
                <anchor moveWithCells="1">
                  <from>
                    <xdr:col>9</xdr:col>
                    <xdr:colOff>200025</xdr:colOff>
                    <xdr:row>5</xdr:row>
                    <xdr:rowOff>171450</xdr:rowOff>
                  </from>
                  <to>
                    <xdr:col>9</xdr:col>
                    <xdr:colOff>466725</xdr:colOff>
                    <xdr:row>7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J59" sqref="J59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75" t="s">
        <v>112</v>
      </c>
      <c r="C1" s="375" t="s">
        <v>113</v>
      </c>
      <c r="D1" s="375"/>
      <c r="E1" s="374" t="s">
        <v>116</v>
      </c>
      <c r="F1" s="374"/>
      <c r="G1" s="374"/>
      <c r="H1" s="374"/>
    </row>
    <row r="2" spans="1:12" ht="12" customHeight="1" x14ac:dyDescent="0.25">
      <c r="B2" s="375"/>
      <c r="C2" s="375"/>
      <c r="D2" s="375"/>
      <c r="E2" s="374"/>
      <c r="F2" s="374"/>
      <c r="G2" s="374"/>
      <c r="H2" s="374"/>
      <c r="I2" s="56" t="s">
        <v>44</v>
      </c>
      <c r="J2" s="377"/>
      <c r="K2" s="378"/>
      <c r="L2" s="173" t="s">
        <v>97</v>
      </c>
    </row>
    <row r="3" spans="1:12" ht="15" customHeight="1" x14ac:dyDescent="0.25">
      <c r="B3" s="375"/>
      <c r="C3" s="375"/>
      <c r="D3" s="375"/>
      <c r="E3" s="376" t="s">
        <v>114</v>
      </c>
      <c r="F3" s="376"/>
      <c r="G3" s="376"/>
      <c r="I3" s="56" t="s">
        <v>45</v>
      </c>
      <c r="J3" s="379"/>
      <c r="K3" s="380"/>
      <c r="L3" s="373" t="s">
        <v>148</v>
      </c>
    </row>
    <row r="4" spans="1:12" ht="11.25" customHeight="1" x14ac:dyDescent="0.35">
      <c r="B4" s="1"/>
      <c r="C4" s="1"/>
      <c r="I4" s="42" t="s">
        <v>46</v>
      </c>
      <c r="J4" s="381"/>
      <c r="K4" s="382"/>
      <c r="L4" s="373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0" t="s">
        <v>53</v>
      </c>
      <c r="D20" s="351"/>
      <c r="E20" s="351"/>
      <c r="F20" s="351"/>
      <c r="G20" s="351"/>
      <c r="H20" s="352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0" t="s">
        <v>54</v>
      </c>
      <c r="D21" s="351"/>
      <c r="E21" s="351"/>
      <c r="F21" s="351"/>
      <c r="G21" s="351"/>
      <c r="H21" s="352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0" t="s">
        <v>25</v>
      </c>
      <c r="D22" s="351"/>
      <c r="E22" s="351"/>
      <c r="F22" s="351"/>
      <c r="G22" s="351"/>
      <c r="H22" s="352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0" t="s">
        <v>55</v>
      </c>
      <c r="D23" s="351"/>
      <c r="E23" s="351"/>
      <c r="F23" s="351"/>
      <c r="G23" s="351"/>
      <c r="H23" s="352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0" t="s">
        <v>56</v>
      </c>
      <c r="D24" s="351"/>
      <c r="E24" s="351"/>
      <c r="F24" s="351"/>
      <c r="G24" s="351"/>
      <c r="H24" s="352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0"/>
      <c r="D25" s="351"/>
      <c r="E25" s="351"/>
      <c r="F25" s="351"/>
      <c r="G25" s="351"/>
      <c r="H25" s="352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0"/>
      <c r="D26" s="351"/>
      <c r="E26" s="351"/>
      <c r="F26" s="351"/>
      <c r="G26" s="351"/>
      <c r="H26" s="352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0" t="s">
        <v>28</v>
      </c>
      <c r="D29" s="351"/>
      <c r="E29" s="351"/>
      <c r="F29" s="351"/>
      <c r="G29" s="351"/>
      <c r="H29" s="352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0" t="s">
        <v>57</v>
      </c>
      <c r="D30" s="351"/>
      <c r="E30" s="351"/>
      <c r="F30" s="351"/>
      <c r="G30" s="351"/>
      <c r="H30" s="352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9"/>
      <c r="D31" s="360"/>
      <c r="E31" s="360"/>
      <c r="F31" s="360"/>
      <c r="G31" s="360"/>
      <c r="H31" s="361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9"/>
      <c r="D32" s="360"/>
      <c r="E32" s="360"/>
      <c r="F32" s="360"/>
      <c r="G32" s="360"/>
      <c r="H32" s="361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9"/>
      <c r="D35" s="360"/>
      <c r="E35" s="360"/>
      <c r="F35" s="360"/>
      <c r="G35" s="360"/>
      <c r="H35" s="361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9"/>
      <c r="D36" s="360"/>
      <c r="E36" s="360"/>
      <c r="F36" s="360"/>
      <c r="G36" s="360"/>
      <c r="H36" s="361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9"/>
      <c r="D37" s="360"/>
      <c r="E37" s="360"/>
      <c r="F37" s="360"/>
      <c r="G37" s="360"/>
      <c r="H37" s="361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9"/>
      <c r="D38" s="360"/>
      <c r="E38" s="360"/>
      <c r="F38" s="360"/>
      <c r="G38" s="360"/>
      <c r="H38" s="361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" si="7">J35+J36+J37+J38</f>
        <v>0</v>
      </c>
      <c r="K39" s="10">
        <f t="shared" ref="K39" si="8">K35+K36+K37+K38</f>
        <v>0</v>
      </c>
      <c r="L39" s="30"/>
    </row>
    <row r="40" spans="1:12" x14ac:dyDescent="0.25">
      <c r="A40" s="34"/>
      <c r="B40" s="162" t="s">
        <v>123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35" t="s">
        <v>109</v>
      </c>
      <c r="B42" s="347" t="s">
        <v>149</v>
      </c>
      <c r="C42" s="168"/>
      <c r="D42" s="169" t="s">
        <v>110</v>
      </c>
      <c r="E42" s="248"/>
      <c r="F42" s="339" t="s">
        <v>111</v>
      </c>
      <c r="G42" s="340"/>
      <c r="H42" s="341"/>
      <c r="I42" s="3"/>
      <c r="J42" s="2"/>
      <c r="K42" s="2"/>
    </row>
    <row r="43" spans="1:12" ht="22.5" customHeight="1" x14ac:dyDescent="0.25">
      <c r="A43" s="336"/>
      <c r="B43" s="348"/>
      <c r="C43" s="170" t="s">
        <v>105</v>
      </c>
      <c r="D43" s="265">
        <f>IF(I40&gt;4000,2000,I40/2)</f>
        <v>0</v>
      </c>
      <c r="E43" s="170" t="s">
        <v>105</v>
      </c>
      <c r="F43" s="367">
        <f>I40/100*F44</f>
        <v>0</v>
      </c>
      <c r="G43" s="368"/>
      <c r="H43" s="369"/>
      <c r="I43" s="254" t="s">
        <v>101</v>
      </c>
      <c r="J43" s="266" t="s">
        <v>102</v>
      </c>
      <c r="K43" s="21" t="s">
        <v>103</v>
      </c>
      <c r="L43" s="45" t="s">
        <v>62</v>
      </c>
    </row>
    <row r="44" spans="1:12" ht="15" customHeight="1" x14ac:dyDescent="0.25">
      <c r="A44" s="337"/>
      <c r="B44" s="349"/>
      <c r="C44" s="249" t="s">
        <v>106</v>
      </c>
      <c r="D44" s="279">
        <f>100-F44</f>
        <v>100</v>
      </c>
      <c r="E44" s="249" t="s">
        <v>106</v>
      </c>
      <c r="F44" s="370"/>
      <c r="G44" s="371"/>
      <c r="H44" s="372"/>
      <c r="I44" s="182">
        <f>D43</f>
        <v>0</v>
      </c>
      <c r="J44" s="267">
        <f>IF(J40&gt;4000,2000,J40/2)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53" t="s">
        <v>39</v>
      </c>
      <c r="D47" s="354"/>
      <c r="E47" s="354"/>
      <c r="F47" s="354"/>
      <c r="G47" s="354"/>
      <c r="H47" s="35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53" t="s">
        <v>37</v>
      </c>
      <c r="D48" s="354"/>
      <c r="E48" s="354"/>
      <c r="F48" s="354"/>
      <c r="G48" s="354"/>
      <c r="H48" s="355"/>
      <c r="I48" s="180"/>
      <c r="J48" s="181"/>
      <c r="K48" s="44">
        <f t="shared" ref="K48:K49" si="9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53" t="s">
        <v>38</v>
      </c>
      <c r="D49" s="354"/>
      <c r="E49" s="354"/>
      <c r="F49" s="354"/>
      <c r="G49" s="354"/>
      <c r="H49" s="355"/>
      <c r="I49" s="180"/>
      <c r="J49" s="181"/>
      <c r="K49" s="44">
        <f t="shared" si="9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10">J47+J48+J49</f>
        <v>0</v>
      </c>
      <c r="K51" s="17">
        <f t="shared" si="10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127</v>
      </c>
      <c r="C53" s="350"/>
      <c r="D53" s="351"/>
      <c r="E53" s="351"/>
      <c r="F53" s="351"/>
      <c r="G53" s="351"/>
      <c r="H53" s="352"/>
      <c r="I53" s="180">
        <v>0</v>
      </c>
      <c r="J53" s="181">
        <v>0</v>
      </c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0"/>
      <c r="D54" s="351"/>
      <c r="E54" s="351"/>
      <c r="F54" s="351"/>
      <c r="G54" s="351"/>
      <c r="H54" s="352"/>
      <c r="I54" s="180"/>
      <c r="J54" s="181"/>
      <c r="K54" s="44">
        <f t="shared" ref="K54:K56" si="11">J54-I54</f>
        <v>0</v>
      </c>
      <c r="L54" s="30"/>
    </row>
    <row r="55" spans="1:12" x14ac:dyDescent="0.25">
      <c r="A55" s="34">
        <v>22</v>
      </c>
      <c r="B55" s="22" t="s">
        <v>71</v>
      </c>
      <c r="C55" s="350"/>
      <c r="D55" s="351"/>
      <c r="E55" s="351"/>
      <c r="F55" s="351"/>
      <c r="G55" s="351"/>
      <c r="H55" s="352"/>
      <c r="I55" s="180"/>
      <c r="J55" s="181"/>
      <c r="K55" s="44">
        <f t="shared" si="11"/>
        <v>0</v>
      </c>
      <c r="L55" s="30"/>
    </row>
    <row r="56" spans="1:12" x14ac:dyDescent="0.25">
      <c r="A56" s="34">
        <v>23</v>
      </c>
      <c r="B56" s="22" t="s">
        <v>72</v>
      </c>
      <c r="C56" s="350"/>
      <c r="D56" s="351"/>
      <c r="E56" s="351"/>
      <c r="F56" s="351"/>
      <c r="G56" s="351"/>
      <c r="H56" s="352"/>
      <c r="I56" s="180"/>
      <c r="J56" s="181"/>
      <c r="K56" s="44">
        <f t="shared" si="11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2">J53+J54+J55+J56</f>
        <v>0</v>
      </c>
      <c r="K57" s="17">
        <f t="shared" si="12"/>
        <v>0</v>
      </c>
      <c r="L57" s="30"/>
    </row>
    <row r="58" spans="1:12" ht="15.75" x14ac:dyDescent="0.25">
      <c r="A58" s="34"/>
      <c r="B58" s="28" t="s">
        <v>100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58" t="s">
        <v>33</v>
      </c>
      <c r="C59" s="344" t="s">
        <v>108</v>
      </c>
      <c r="D59" s="345"/>
      <c r="E59" s="346"/>
      <c r="F59" s="342" t="s">
        <v>107</v>
      </c>
      <c r="G59" s="343"/>
      <c r="H59" s="253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56"/>
      <c r="D60" s="357"/>
      <c r="E60" s="357"/>
      <c r="F60" s="357"/>
      <c r="G60" s="357"/>
      <c r="H60" s="358"/>
      <c r="I60" s="180"/>
      <c r="J60" s="181"/>
      <c r="K60" s="44">
        <f t="shared" ref="K60:K65" si="13">J60-I60</f>
        <v>0</v>
      </c>
      <c r="L60" s="30"/>
    </row>
    <row r="61" spans="1:12" x14ac:dyDescent="0.25">
      <c r="A61" s="34">
        <v>26</v>
      </c>
      <c r="B61" s="23" t="s">
        <v>33</v>
      </c>
      <c r="C61" s="353"/>
      <c r="D61" s="354"/>
      <c r="E61" s="354"/>
      <c r="F61" s="354"/>
      <c r="G61" s="354"/>
      <c r="H61" s="355"/>
      <c r="I61" s="180"/>
      <c r="J61" s="181"/>
      <c r="K61" s="44">
        <f t="shared" si="13"/>
        <v>0</v>
      </c>
      <c r="L61" s="30"/>
    </row>
    <row r="62" spans="1:12" x14ac:dyDescent="0.25">
      <c r="A62" s="34">
        <v>27</v>
      </c>
      <c r="B62" s="23" t="s">
        <v>33</v>
      </c>
      <c r="C62" s="359"/>
      <c r="D62" s="360"/>
      <c r="E62" s="360"/>
      <c r="F62" s="360"/>
      <c r="G62" s="360"/>
      <c r="H62" s="361"/>
      <c r="I62" s="180"/>
      <c r="J62" s="181"/>
      <c r="K62" s="44">
        <f t="shared" si="13"/>
        <v>0</v>
      </c>
      <c r="L62" s="30"/>
    </row>
    <row r="63" spans="1:12" x14ac:dyDescent="0.25">
      <c r="A63" s="34">
        <v>28</v>
      </c>
      <c r="B63" s="23" t="s">
        <v>33</v>
      </c>
      <c r="C63" s="359"/>
      <c r="D63" s="360"/>
      <c r="E63" s="360"/>
      <c r="F63" s="360"/>
      <c r="G63" s="360"/>
      <c r="H63" s="361"/>
      <c r="I63" s="180"/>
      <c r="J63" s="181"/>
      <c r="K63" s="44">
        <f t="shared" si="13"/>
        <v>0</v>
      </c>
      <c r="L63" s="30"/>
    </row>
    <row r="64" spans="1:12" x14ac:dyDescent="0.25">
      <c r="A64" s="34">
        <v>29</v>
      </c>
      <c r="B64" s="23" t="s">
        <v>33</v>
      </c>
      <c r="C64" s="359"/>
      <c r="D64" s="360"/>
      <c r="E64" s="360"/>
      <c r="F64" s="360"/>
      <c r="G64" s="360"/>
      <c r="H64" s="361"/>
      <c r="I64" s="180"/>
      <c r="J64" s="181"/>
      <c r="K64" s="44">
        <f t="shared" si="13"/>
        <v>0</v>
      </c>
      <c r="L64" s="30"/>
    </row>
    <row r="65" spans="1:12" x14ac:dyDescent="0.25">
      <c r="A65" s="34">
        <v>30</v>
      </c>
      <c r="B65" s="23" t="s">
        <v>33</v>
      </c>
      <c r="C65" s="359"/>
      <c r="D65" s="360"/>
      <c r="E65" s="360"/>
      <c r="F65" s="360"/>
      <c r="G65" s="360"/>
      <c r="H65" s="361"/>
      <c r="I65" s="180"/>
      <c r="J65" s="181"/>
      <c r="K65" s="44">
        <f t="shared" si="13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 t="s">
        <v>18</v>
      </c>
      <c r="I66" s="33">
        <f>I59+I60+I61+I62+I63+I64+I65</f>
        <v>0</v>
      </c>
      <c r="J66" s="33">
        <f t="shared" ref="J66:K66" si="14">J59+J60+J61+J62+J63+J64+J65</f>
        <v>0</v>
      </c>
      <c r="K66" s="33">
        <f t="shared" si="14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0"/>
      <c r="D68" s="351"/>
      <c r="E68" s="351"/>
      <c r="F68" s="351"/>
      <c r="G68" s="351"/>
      <c r="H68" s="352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5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62" t="s">
        <v>122</v>
      </c>
      <c r="J72" s="154" t="s">
        <v>121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63">
        <f>I70</f>
        <v>0</v>
      </c>
      <c r="J73" s="261">
        <f>J70</f>
        <v>0</v>
      </c>
      <c r="K73" s="260"/>
      <c r="L73" s="31"/>
    </row>
    <row r="74" spans="1:12" x14ac:dyDescent="0.25">
      <c r="A74" s="34"/>
      <c r="B74" s="76" t="s">
        <v>104</v>
      </c>
      <c r="C74" s="76"/>
      <c r="D74" s="76"/>
      <c r="E74" s="77"/>
      <c r="F74" s="77"/>
      <c r="G74" s="77"/>
      <c r="H74" s="259"/>
      <c r="I74" s="263">
        <f>I40</f>
        <v>0</v>
      </c>
      <c r="J74" s="261">
        <f>J40</f>
        <v>0</v>
      </c>
      <c r="K74" s="260"/>
      <c r="L74" s="31"/>
    </row>
    <row r="75" spans="1:12" x14ac:dyDescent="0.25">
      <c r="A75" s="34"/>
      <c r="B75" s="78" t="s">
        <v>126</v>
      </c>
      <c r="C75" s="76"/>
      <c r="D75" s="76"/>
      <c r="E75" s="77"/>
      <c r="F75" s="79"/>
      <c r="G75" s="363"/>
      <c r="H75" s="364"/>
      <c r="I75" s="264">
        <f>I44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136</v>
      </c>
      <c r="C76" s="244"/>
      <c r="D76" s="244"/>
      <c r="E76" s="251"/>
      <c r="F76" s="252"/>
      <c r="G76" s="252"/>
      <c r="H76" s="258"/>
      <c r="I76" s="264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66"/>
      <c r="G77" s="166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6"/>
      <c r="C80" s="366"/>
      <c r="D80" s="366"/>
      <c r="E80" s="366"/>
      <c r="F80" s="366"/>
      <c r="G80" s="366"/>
      <c r="H80" s="366"/>
      <c r="I80" s="366"/>
      <c r="J80" s="366"/>
    </row>
    <row r="81" spans="2:10" x14ac:dyDescent="0.25">
      <c r="B81" s="366"/>
      <c r="C81" s="366"/>
      <c r="D81" s="366"/>
      <c r="E81" s="366"/>
      <c r="F81" s="366"/>
      <c r="G81" s="366"/>
      <c r="H81" s="366"/>
      <c r="I81" s="366"/>
      <c r="J81" s="366"/>
    </row>
    <row r="82" spans="2:10" x14ac:dyDescent="0.25">
      <c r="B82" s="366"/>
      <c r="C82" s="366"/>
      <c r="D82" s="366"/>
      <c r="E82" s="366"/>
      <c r="F82" s="366"/>
      <c r="G82" s="366"/>
      <c r="H82" s="366"/>
      <c r="I82" s="366"/>
      <c r="J82" s="366"/>
    </row>
    <row r="83" spans="2:10" x14ac:dyDescent="0.25">
      <c r="B83" s="366"/>
      <c r="C83" s="366"/>
      <c r="D83" s="366"/>
      <c r="E83" s="366"/>
      <c r="F83" s="366"/>
      <c r="G83" s="366"/>
      <c r="H83" s="366"/>
      <c r="I83" s="366"/>
      <c r="J83" s="366"/>
    </row>
    <row r="84" spans="2:10" x14ac:dyDescent="0.25">
      <c r="B84" s="366"/>
      <c r="C84" s="366"/>
      <c r="D84" s="366"/>
      <c r="E84" s="366"/>
      <c r="F84" s="366"/>
      <c r="G84" s="366"/>
      <c r="H84" s="366"/>
      <c r="I84" s="366"/>
      <c r="J84" s="366"/>
    </row>
    <row r="85" spans="2:10" x14ac:dyDescent="0.25">
      <c r="B85" s="366"/>
      <c r="C85" s="366"/>
      <c r="D85" s="366"/>
      <c r="E85" s="366"/>
      <c r="F85" s="366"/>
      <c r="G85" s="366"/>
      <c r="H85" s="366"/>
      <c r="I85" s="366"/>
      <c r="J85" s="366"/>
    </row>
    <row r="86" spans="2:10" x14ac:dyDescent="0.25">
      <c r="B86" s="366"/>
      <c r="C86" s="366"/>
      <c r="D86" s="366"/>
      <c r="E86" s="366"/>
      <c r="F86" s="366"/>
      <c r="G86" s="366"/>
      <c r="H86" s="366"/>
      <c r="I86" s="366"/>
      <c r="J86" s="366"/>
    </row>
    <row r="87" spans="2:10" x14ac:dyDescent="0.25">
      <c r="B87" s="366"/>
      <c r="C87" s="366"/>
      <c r="D87" s="366"/>
      <c r="E87" s="366"/>
      <c r="F87" s="366"/>
      <c r="G87" s="366"/>
      <c r="H87" s="366"/>
      <c r="I87" s="366"/>
      <c r="J87" s="366"/>
    </row>
    <row r="88" spans="2:10" x14ac:dyDescent="0.25">
      <c r="B88" s="366"/>
      <c r="C88" s="366"/>
      <c r="D88" s="366"/>
      <c r="E88" s="366"/>
      <c r="F88" s="366"/>
      <c r="G88" s="366"/>
      <c r="H88" s="366"/>
      <c r="I88" s="366"/>
      <c r="J88" s="366"/>
    </row>
    <row r="89" spans="2:10" x14ac:dyDescent="0.25">
      <c r="B89" s="366"/>
      <c r="C89" s="366"/>
      <c r="D89" s="366"/>
      <c r="E89" s="366"/>
      <c r="F89" s="366"/>
      <c r="G89" s="366"/>
      <c r="H89" s="366"/>
      <c r="I89" s="366"/>
      <c r="J89" s="366"/>
    </row>
    <row r="90" spans="2:10" x14ac:dyDescent="0.25">
      <c r="B90" s="366"/>
      <c r="C90" s="366"/>
      <c r="D90" s="366"/>
      <c r="E90" s="366"/>
      <c r="F90" s="366"/>
      <c r="G90" s="366"/>
      <c r="H90" s="366"/>
      <c r="I90" s="366"/>
      <c r="J90" s="366"/>
    </row>
    <row r="91" spans="2:10" x14ac:dyDescent="0.25">
      <c r="B91" s="366"/>
      <c r="C91" s="366"/>
      <c r="D91" s="366"/>
      <c r="E91" s="366"/>
      <c r="F91" s="366"/>
      <c r="G91" s="366"/>
      <c r="H91" s="366"/>
      <c r="I91" s="366"/>
      <c r="J91" s="366"/>
    </row>
    <row r="92" spans="2:10" x14ac:dyDescent="0.25">
      <c r="B92" s="366"/>
      <c r="C92" s="366"/>
      <c r="D92" s="366"/>
      <c r="E92" s="366"/>
      <c r="F92" s="366"/>
      <c r="G92" s="366"/>
      <c r="H92" s="366"/>
      <c r="I92" s="366"/>
      <c r="J92" s="366"/>
    </row>
    <row r="93" spans="2:10" x14ac:dyDescent="0.25">
      <c r="B93" s="366"/>
      <c r="C93" s="366"/>
      <c r="D93" s="366"/>
      <c r="E93" s="366"/>
      <c r="F93" s="366"/>
      <c r="G93" s="366"/>
      <c r="H93" s="366"/>
      <c r="I93" s="366"/>
      <c r="J93" s="366"/>
    </row>
    <row r="94" spans="2:10" x14ac:dyDescent="0.25">
      <c r="B94" s="366"/>
      <c r="C94" s="366"/>
      <c r="D94" s="366"/>
      <c r="E94" s="366"/>
      <c r="F94" s="366"/>
      <c r="G94" s="366"/>
      <c r="H94" s="366"/>
      <c r="I94" s="366"/>
      <c r="J94" s="366"/>
    </row>
    <row r="95" spans="2:10" x14ac:dyDescent="0.25">
      <c r="B95" s="366"/>
      <c r="C95" s="366"/>
      <c r="D95" s="366"/>
      <c r="E95" s="366"/>
      <c r="F95" s="366"/>
      <c r="G95" s="366"/>
      <c r="H95" s="366"/>
      <c r="I95" s="366"/>
      <c r="J95" s="366"/>
    </row>
    <row r="96" spans="2:10" x14ac:dyDescent="0.25">
      <c r="B96" s="366"/>
      <c r="C96" s="366"/>
      <c r="D96" s="366"/>
      <c r="E96" s="366"/>
      <c r="F96" s="366"/>
      <c r="G96" s="366"/>
      <c r="H96" s="366"/>
      <c r="I96" s="366"/>
      <c r="J96" s="366"/>
    </row>
    <row r="97" spans="2:10" x14ac:dyDescent="0.25">
      <c r="B97" s="366"/>
      <c r="C97" s="366"/>
      <c r="D97" s="366"/>
      <c r="E97" s="366"/>
      <c r="F97" s="366"/>
      <c r="G97" s="366"/>
      <c r="H97" s="366"/>
      <c r="I97" s="366"/>
      <c r="J97" s="366"/>
    </row>
    <row r="98" spans="2:10" x14ac:dyDescent="0.25">
      <c r="B98" s="366"/>
      <c r="C98" s="366"/>
      <c r="D98" s="366"/>
      <c r="E98" s="366"/>
      <c r="F98" s="366"/>
      <c r="G98" s="366"/>
      <c r="H98" s="366"/>
      <c r="I98" s="366"/>
      <c r="J98" s="366"/>
    </row>
    <row r="99" spans="2:10" x14ac:dyDescent="0.25">
      <c r="B99" s="366"/>
      <c r="C99" s="366"/>
      <c r="D99" s="366"/>
      <c r="E99" s="366"/>
      <c r="F99" s="366"/>
      <c r="G99" s="366"/>
      <c r="H99" s="366"/>
      <c r="I99" s="366"/>
      <c r="J99" s="366"/>
    </row>
    <row r="100" spans="2:10" x14ac:dyDescent="0.25">
      <c r="B100" s="366"/>
      <c r="C100" s="366"/>
      <c r="D100" s="366"/>
      <c r="E100" s="366"/>
      <c r="F100" s="366"/>
      <c r="G100" s="366"/>
      <c r="H100" s="366"/>
      <c r="I100" s="366"/>
      <c r="J100" s="366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5"/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</row>
    <row r="120" spans="1:12" ht="30.75" customHeight="1" x14ac:dyDescent="0.25"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</row>
    <row r="121" spans="1:12" ht="30.75" customHeight="1" x14ac:dyDescent="0.25"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</row>
    <row r="122" spans="1:12" ht="30.75" customHeight="1" x14ac:dyDescent="0.25"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</row>
    <row r="123" spans="1:12" ht="30.75" customHeight="1" x14ac:dyDescent="0.25"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</row>
    <row r="124" spans="1:12" ht="30.75" customHeight="1" x14ac:dyDescent="0.25"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</row>
    <row r="125" spans="1:12" ht="30.75" customHeight="1" x14ac:dyDescent="0.25"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</row>
    <row r="126" spans="1:12" ht="30.75" customHeight="1" x14ac:dyDescent="0.2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</row>
    <row r="127" spans="1:12" ht="30.75" customHeight="1" x14ac:dyDescent="0.25"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</row>
    <row r="128" spans="1:12" ht="30.75" customHeight="1" x14ac:dyDescent="0.25"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</row>
    <row r="129" spans="2:12" ht="30.75" customHeight="1" x14ac:dyDescent="0.25"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</row>
    <row r="130" spans="2:12" ht="30.75" customHeight="1" x14ac:dyDescent="0.25"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</row>
    <row r="131" spans="2:12" ht="30.75" customHeight="1" x14ac:dyDescent="0.25"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</row>
    <row r="132" spans="2:12" ht="30.75" customHeight="1" x14ac:dyDescent="0.25"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</row>
    <row r="133" spans="2:12" x14ac:dyDescent="0.25">
      <c r="B133" s="362"/>
      <c r="C133" s="362"/>
      <c r="D133" s="362"/>
      <c r="E133" s="362"/>
      <c r="F133" s="362"/>
      <c r="G133" s="362"/>
      <c r="H133" s="362"/>
      <c r="I133" s="362"/>
      <c r="J133" s="362"/>
      <c r="K133" s="362"/>
      <c r="L133" s="362"/>
    </row>
    <row r="134" spans="2:12" x14ac:dyDescent="0.25">
      <c r="B134" s="72"/>
      <c r="C134" s="72"/>
      <c r="D134" s="116"/>
      <c r="E134" s="73"/>
      <c r="F134" s="116"/>
      <c r="G134" s="116"/>
      <c r="H134" s="116"/>
    </row>
    <row r="135" spans="2:12" x14ac:dyDescent="0.25">
      <c r="B135" s="72"/>
      <c r="C135" s="72"/>
      <c r="D135" s="72"/>
      <c r="E135" s="73"/>
      <c r="F135" s="73"/>
      <c r="G135" s="73"/>
      <c r="H135" s="73"/>
    </row>
    <row r="136" spans="2:12" x14ac:dyDescent="0.25">
      <c r="B136" s="72"/>
      <c r="C136" s="72"/>
      <c r="D136" s="72"/>
      <c r="E136" s="73"/>
      <c r="F136" s="73"/>
      <c r="G136" s="73"/>
      <c r="H136" s="73"/>
    </row>
    <row r="137" spans="2:12" x14ac:dyDescent="0.25">
      <c r="B137" s="72"/>
      <c r="C137" s="72"/>
      <c r="D137" s="72"/>
      <c r="E137" s="73"/>
      <c r="F137" s="73"/>
      <c r="G137" s="73"/>
      <c r="H137" s="73"/>
    </row>
    <row r="138" spans="2:12" x14ac:dyDescent="0.25">
      <c r="B138" s="72"/>
      <c r="C138" s="72"/>
      <c r="D138" s="72"/>
      <c r="E138" s="116"/>
      <c r="F138" s="116"/>
      <c r="G138" s="116"/>
      <c r="H138" s="73"/>
    </row>
  </sheetData>
  <sheetProtection password="C17B" sheet="1" objects="1" scenarios="1"/>
  <mergeCells count="61">
    <mergeCell ref="L3:L4"/>
    <mergeCell ref="E1:H2"/>
    <mergeCell ref="B1:B3"/>
    <mergeCell ref="C1:D3"/>
    <mergeCell ref="E3:G3"/>
    <mergeCell ref="J2:K2"/>
    <mergeCell ref="J3:K3"/>
    <mergeCell ref="J4:K4"/>
    <mergeCell ref="C38:H38"/>
    <mergeCell ref="C20:H20"/>
    <mergeCell ref="C21:H21"/>
    <mergeCell ref="C22:H22"/>
    <mergeCell ref="C23:H23"/>
    <mergeCell ref="C24:H24"/>
    <mergeCell ref="C25:H25"/>
    <mergeCell ref="C26:H26"/>
    <mergeCell ref="C36:H36"/>
    <mergeCell ref="C37:H37"/>
    <mergeCell ref="C29:H29"/>
    <mergeCell ref="C30:H30"/>
    <mergeCell ref="C31:H31"/>
    <mergeCell ref="C32:H32"/>
    <mergeCell ref="C35:H35"/>
    <mergeCell ref="C64:H64"/>
    <mergeCell ref="C65:H65"/>
    <mergeCell ref="C68:H68"/>
    <mergeCell ref="F43:H43"/>
    <mergeCell ref="F44:H44"/>
    <mergeCell ref="C62:H62"/>
    <mergeCell ref="B133:L133"/>
    <mergeCell ref="G75:H75"/>
    <mergeCell ref="B132:L132"/>
    <mergeCell ref="B119:L119"/>
    <mergeCell ref="B120:L120"/>
    <mergeCell ref="B121:L121"/>
    <mergeCell ref="B122:L122"/>
    <mergeCell ref="B123:L123"/>
    <mergeCell ref="B124:L124"/>
    <mergeCell ref="B125:L125"/>
    <mergeCell ref="B126:L126"/>
    <mergeCell ref="B127:L127"/>
    <mergeCell ref="B128:L128"/>
    <mergeCell ref="B129:L129"/>
    <mergeCell ref="B130:L130"/>
    <mergeCell ref="B80:J100"/>
    <mergeCell ref="A42:A44"/>
    <mergeCell ref="B131:L131"/>
    <mergeCell ref="F42:H42"/>
    <mergeCell ref="F59:G59"/>
    <mergeCell ref="C59:E59"/>
    <mergeCell ref="B42:B44"/>
    <mergeCell ref="C53:H53"/>
    <mergeCell ref="C54:H54"/>
    <mergeCell ref="C55:H55"/>
    <mergeCell ref="C47:H47"/>
    <mergeCell ref="C48:H48"/>
    <mergeCell ref="C49:H49"/>
    <mergeCell ref="C56:H56"/>
    <mergeCell ref="C60:H60"/>
    <mergeCell ref="C61:H61"/>
    <mergeCell ref="C63:H63"/>
  </mergeCells>
  <printOptions horizontalCentered="1"/>
  <pageMargins left="0" right="0" top="0" bottom="0" header="0.31496062992125984" footer="0.31496062992125984"/>
  <pageSetup paperSize="9" orientation="landscape" r:id="rId1"/>
  <headerFooter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9" r:id="rId6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7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38"/>
  <sheetViews>
    <sheetView workbookViewId="0">
      <selection activeCell="O37" sqref="O37"/>
    </sheetView>
  </sheetViews>
  <sheetFormatPr defaultRowHeight="15" x14ac:dyDescent="0.25"/>
  <cols>
    <col min="1" max="1" width="3.85546875" customWidth="1"/>
    <col min="2" max="2" width="22.5703125" customWidth="1"/>
    <col min="3" max="3" width="9.140625" customWidth="1"/>
    <col min="4" max="4" width="27.5703125" customWidth="1"/>
    <col min="5" max="8" width="8.42578125" style="4" customWidth="1"/>
    <col min="9" max="11" width="12.28515625" customWidth="1"/>
    <col min="12" max="12" width="10.5703125" bestFit="1" customWidth="1"/>
  </cols>
  <sheetData>
    <row r="1" spans="1:12" ht="15" customHeight="1" x14ac:dyDescent="0.25">
      <c r="B1" s="375" t="s">
        <v>112</v>
      </c>
      <c r="C1" s="375" t="s">
        <v>113</v>
      </c>
      <c r="D1" s="375"/>
      <c r="E1" s="374" t="s">
        <v>116</v>
      </c>
      <c r="F1" s="374"/>
      <c r="G1" s="374"/>
      <c r="H1" s="374"/>
    </row>
    <row r="2" spans="1:12" ht="12" customHeight="1" x14ac:dyDescent="0.25">
      <c r="B2" s="375"/>
      <c r="C2" s="375"/>
      <c r="D2" s="375"/>
      <c r="E2" s="374"/>
      <c r="F2" s="374"/>
      <c r="G2" s="374"/>
      <c r="H2" s="374"/>
      <c r="I2" s="56" t="s">
        <v>44</v>
      </c>
      <c r="J2" s="377"/>
      <c r="K2" s="378"/>
      <c r="L2" s="173" t="s">
        <v>97</v>
      </c>
    </row>
    <row r="3" spans="1:12" ht="15" customHeight="1" x14ac:dyDescent="0.25">
      <c r="B3" s="375"/>
      <c r="C3" s="375"/>
      <c r="D3" s="375"/>
      <c r="E3" s="376" t="s">
        <v>114</v>
      </c>
      <c r="F3" s="376"/>
      <c r="G3" s="376"/>
      <c r="I3" s="56" t="s">
        <v>45</v>
      </c>
      <c r="J3" s="379"/>
      <c r="K3" s="380"/>
      <c r="L3" s="386" t="s">
        <v>148</v>
      </c>
    </row>
    <row r="4" spans="1:12" ht="11.25" customHeight="1" x14ac:dyDescent="0.35">
      <c r="B4" s="1"/>
      <c r="C4" s="1"/>
      <c r="I4" s="42" t="s">
        <v>46</v>
      </c>
      <c r="J4" s="381"/>
      <c r="K4" s="382"/>
      <c r="L4" s="386"/>
    </row>
    <row r="5" spans="1:12" ht="14.25" customHeight="1" x14ac:dyDescent="0.25">
      <c r="B5" s="61" t="s">
        <v>83</v>
      </c>
      <c r="C5" s="61"/>
      <c r="D5" s="62"/>
      <c r="E5" s="63"/>
      <c r="F5" s="63"/>
      <c r="G5" s="63"/>
      <c r="H5" s="63"/>
    </row>
    <row r="6" spans="1:12" ht="14.25" customHeight="1" x14ac:dyDescent="0.25">
      <c r="A6" s="60" t="s">
        <v>82</v>
      </c>
      <c r="B6" s="3" t="s">
        <v>0</v>
      </c>
      <c r="C6" s="3"/>
      <c r="D6" s="9" t="s">
        <v>2</v>
      </c>
      <c r="E6" s="40"/>
      <c r="F6" s="40"/>
      <c r="G6" s="40"/>
      <c r="H6" s="40"/>
      <c r="I6" s="3" t="s">
        <v>3</v>
      </c>
      <c r="J6" s="2"/>
      <c r="K6" s="2"/>
      <c r="L6" s="2"/>
    </row>
    <row r="7" spans="1:12" s="5" customFormat="1" ht="21.75" customHeight="1" x14ac:dyDescent="0.2">
      <c r="A7" s="36">
        <v>1</v>
      </c>
      <c r="B7" s="35" t="s">
        <v>1</v>
      </c>
      <c r="C7" s="48" t="s">
        <v>48</v>
      </c>
      <c r="D7" s="20" t="s">
        <v>49</v>
      </c>
      <c r="E7" s="37" t="s">
        <v>50</v>
      </c>
      <c r="F7" s="37" t="s">
        <v>51</v>
      </c>
      <c r="G7" s="37" t="s">
        <v>47</v>
      </c>
      <c r="H7" s="37" t="s">
        <v>52</v>
      </c>
      <c r="I7" s="21" t="s">
        <v>4</v>
      </c>
      <c r="J7" s="21" t="s">
        <v>5</v>
      </c>
      <c r="K7" s="43" t="s">
        <v>6</v>
      </c>
      <c r="L7" s="45" t="s">
        <v>62</v>
      </c>
    </row>
    <row r="8" spans="1:12" s="8" customFormat="1" ht="12" customHeight="1" x14ac:dyDescent="0.2">
      <c r="A8" s="34"/>
      <c r="B8" s="59" t="s">
        <v>7</v>
      </c>
      <c r="C8" s="50"/>
      <c r="D8" s="51" t="s">
        <v>58</v>
      </c>
      <c r="E8" s="52">
        <v>1</v>
      </c>
      <c r="F8" s="53">
        <v>25</v>
      </c>
      <c r="G8" s="54">
        <v>12</v>
      </c>
      <c r="H8" s="54">
        <v>15</v>
      </c>
      <c r="I8" s="180"/>
      <c r="J8" s="181"/>
      <c r="K8" s="44">
        <f>J8-I8</f>
        <v>0</v>
      </c>
      <c r="L8" s="46"/>
    </row>
    <row r="9" spans="1:12" s="8" customFormat="1" ht="12.75" customHeight="1" x14ac:dyDescent="0.2">
      <c r="A9" s="34"/>
      <c r="B9" s="59" t="s">
        <v>8</v>
      </c>
      <c r="C9" s="50"/>
      <c r="D9" s="51"/>
      <c r="E9" s="54"/>
      <c r="F9" s="53"/>
      <c r="G9" s="54"/>
      <c r="H9" s="54"/>
      <c r="I9" s="180"/>
      <c r="J9" s="181"/>
      <c r="K9" s="44">
        <f t="shared" ref="K9:K17" si="0">J9-I9</f>
        <v>0</v>
      </c>
      <c r="L9" s="46"/>
    </row>
    <row r="10" spans="1:12" s="8" customFormat="1" ht="12.75" customHeight="1" x14ac:dyDescent="0.2">
      <c r="A10" s="34"/>
      <c r="B10" s="59" t="s">
        <v>9</v>
      </c>
      <c r="C10" s="50"/>
      <c r="D10" s="51"/>
      <c r="E10" s="54"/>
      <c r="F10" s="53"/>
      <c r="G10" s="54"/>
      <c r="H10" s="54"/>
      <c r="I10" s="180"/>
      <c r="J10" s="181"/>
      <c r="K10" s="44">
        <f t="shared" si="0"/>
        <v>0</v>
      </c>
      <c r="L10" s="46"/>
    </row>
    <row r="11" spans="1:12" s="8" customFormat="1" ht="12.75" customHeight="1" x14ac:dyDescent="0.2">
      <c r="A11" s="34"/>
      <c r="B11" s="59" t="s">
        <v>10</v>
      </c>
      <c r="C11" s="50"/>
      <c r="D11" s="51"/>
      <c r="E11" s="54"/>
      <c r="F11" s="53"/>
      <c r="G11" s="54"/>
      <c r="H11" s="54"/>
      <c r="I11" s="180"/>
      <c r="J11" s="181"/>
      <c r="K11" s="44">
        <f t="shared" si="0"/>
        <v>0</v>
      </c>
      <c r="L11" s="46"/>
    </row>
    <row r="12" spans="1:12" s="8" customFormat="1" ht="12.75" customHeight="1" x14ac:dyDescent="0.2">
      <c r="A12" s="34"/>
      <c r="B12" s="59" t="s">
        <v>11</v>
      </c>
      <c r="C12" s="50"/>
      <c r="D12" s="51"/>
      <c r="E12" s="54"/>
      <c r="F12" s="53"/>
      <c r="G12" s="54"/>
      <c r="H12" s="54"/>
      <c r="I12" s="180"/>
      <c r="J12" s="181"/>
      <c r="K12" s="44">
        <f t="shared" si="0"/>
        <v>0</v>
      </c>
      <c r="L12" s="46"/>
    </row>
    <row r="13" spans="1:12" s="8" customFormat="1" ht="12.75" customHeight="1" x14ac:dyDescent="0.2">
      <c r="A13" s="34"/>
      <c r="B13" s="59" t="s">
        <v>12</v>
      </c>
      <c r="C13" s="50"/>
      <c r="D13" s="51"/>
      <c r="E13" s="54"/>
      <c r="F13" s="53"/>
      <c r="G13" s="54"/>
      <c r="H13" s="54"/>
      <c r="I13" s="180"/>
      <c r="J13" s="181"/>
      <c r="K13" s="44">
        <f t="shared" si="0"/>
        <v>0</v>
      </c>
      <c r="L13" s="46"/>
    </row>
    <row r="14" spans="1:12" s="8" customFormat="1" ht="12.75" customHeight="1" x14ac:dyDescent="0.2">
      <c r="A14" s="34"/>
      <c r="B14" s="59" t="s">
        <v>13</v>
      </c>
      <c r="C14" s="50"/>
      <c r="D14" s="51"/>
      <c r="E14" s="54"/>
      <c r="F14" s="53"/>
      <c r="G14" s="54"/>
      <c r="H14" s="54"/>
      <c r="I14" s="180"/>
      <c r="J14" s="181"/>
      <c r="K14" s="44">
        <f t="shared" si="0"/>
        <v>0</v>
      </c>
      <c r="L14" s="46"/>
    </row>
    <row r="15" spans="1:12" s="8" customFormat="1" ht="12.75" customHeight="1" x14ac:dyDescent="0.2">
      <c r="A15" s="34"/>
      <c r="B15" s="59" t="s">
        <v>14</v>
      </c>
      <c r="C15" s="50"/>
      <c r="D15" s="51"/>
      <c r="E15" s="54"/>
      <c r="F15" s="53"/>
      <c r="G15" s="54"/>
      <c r="H15" s="54"/>
      <c r="I15" s="180"/>
      <c r="J15" s="181"/>
      <c r="K15" s="44">
        <f t="shared" si="0"/>
        <v>0</v>
      </c>
      <c r="L15" s="46"/>
    </row>
    <row r="16" spans="1:12" s="8" customFormat="1" ht="12.75" customHeight="1" x14ac:dyDescent="0.2">
      <c r="A16" s="34"/>
      <c r="B16" s="59" t="s">
        <v>15</v>
      </c>
      <c r="C16" s="50"/>
      <c r="D16" s="51"/>
      <c r="E16" s="54"/>
      <c r="F16" s="53"/>
      <c r="G16" s="54"/>
      <c r="H16" s="54"/>
      <c r="I16" s="180"/>
      <c r="J16" s="181"/>
      <c r="K16" s="44">
        <f t="shared" si="0"/>
        <v>0</v>
      </c>
      <c r="L16" s="46"/>
    </row>
    <row r="17" spans="1:12" s="8" customFormat="1" ht="12.75" customHeight="1" x14ac:dyDescent="0.2">
      <c r="A17" s="34"/>
      <c r="B17" s="59" t="s">
        <v>16</v>
      </c>
      <c r="C17" s="50"/>
      <c r="D17" s="51"/>
      <c r="E17" s="54"/>
      <c r="F17" s="53"/>
      <c r="G17" s="54"/>
      <c r="H17" s="54"/>
      <c r="I17" s="180"/>
      <c r="J17" s="181"/>
      <c r="K17" s="44">
        <f t="shared" si="0"/>
        <v>0</v>
      </c>
      <c r="L17" s="46"/>
    </row>
    <row r="18" spans="1:12" s="5" customFormat="1" ht="12.75" customHeight="1" x14ac:dyDescent="0.2">
      <c r="A18" s="34"/>
      <c r="D18" s="6"/>
      <c r="E18" s="6"/>
      <c r="F18" s="6"/>
      <c r="G18" s="6"/>
      <c r="H18" s="6" t="s">
        <v>18</v>
      </c>
      <c r="I18" s="7">
        <f>I8+I9+I10+I11+I12+I13+I14+I15+I16+I17</f>
        <v>0</v>
      </c>
      <c r="J18" s="7">
        <f t="shared" ref="J18:K18" si="1">J8+J9+J10+J11+J12+J13+J14+J15+J16+J17</f>
        <v>0</v>
      </c>
      <c r="K18" s="7">
        <f t="shared" si="1"/>
        <v>0</v>
      </c>
      <c r="L18" s="47"/>
    </row>
    <row r="19" spans="1:12" ht="14.25" customHeight="1" x14ac:dyDescent="0.25">
      <c r="A19" s="34"/>
      <c r="B19" s="32" t="s">
        <v>17</v>
      </c>
      <c r="C19" s="32"/>
    </row>
    <row r="20" spans="1:12" ht="18" customHeight="1" x14ac:dyDescent="0.25">
      <c r="A20" s="36">
        <v>2</v>
      </c>
      <c r="B20" s="19" t="s">
        <v>19</v>
      </c>
      <c r="C20" s="350" t="s">
        <v>53</v>
      </c>
      <c r="D20" s="351"/>
      <c r="E20" s="351"/>
      <c r="F20" s="351"/>
      <c r="G20" s="351"/>
      <c r="H20" s="352"/>
      <c r="I20" s="180"/>
      <c r="J20" s="181"/>
      <c r="K20" s="44">
        <f>J20-I20</f>
        <v>0</v>
      </c>
      <c r="L20" s="30"/>
    </row>
    <row r="21" spans="1:12" ht="18" customHeight="1" x14ac:dyDescent="0.25">
      <c r="A21" s="36">
        <v>3</v>
      </c>
      <c r="B21" s="19" t="s">
        <v>20</v>
      </c>
      <c r="C21" s="350" t="s">
        <v>54</v>
      </c>
      <c r="D21" s="351"/>
      <c r="E21" s="351"/>
      <c r="F21" s="351"/>
      <c r="G21" s="351"/>
      <c r="H21" s="352"/>
      <c r="I21" s="180"/>
      <c r="J21" s="181"/>
      <c r="K21" s="44">
        <f t="shared" ref="K21:K26" si="2">J21-I21</f>
        <v>0</v>
      </c>
      <c r="L21" s="30"/>
    </row>
    <row r="22" spans="1:12" ht="18" customHeight="1" x14ac:dyDescent="0.25">
      <c r="A22" s="36">
        <v>4</v>
      </c>
      <c r="B22" s="19" t="s">
        <v>21</v>
      </c>
      <c r="C22" s="350" t="s">
        <v>25</v>
      </c>
      <c r="D22" s="351"/>
      <c r="E22" s="351"/>
      <c r="F22" s="351"/>
      <c r="G22" s="351"/>
      <c r="H22" s="352"/>
      <c r="I22" s="180"/>
      <c r="J22" s="181"/>
      <c r="K22" s="44">
        <f t="shared" si="2"/>
        <v>0</v>
      </c>
      <c r="L22" s="30"/>
    </row>
    <row r="23" spans="1:12" ht="18" customHeight="1" x14ac:dyDescent="0.25">
      <c r="A23" s="36">
        <v>5</v>
      </c>
      <c r="B23" s="19" t="s">
        <v>22</v>
      </c>
      <c r="C23" s="350" t="s">
        <v>55</v>
      </c>
      <c r="D23" s="351"/>
      <c r="E23" s="351"/>
      <c r="F23" s="351"/>
      <c r="G23" s="351"/>
      <c r="H23" s="352"/>
      <c r="I23" s="180"/>
      <c r="J23" s="181"/>
      <c r="K23" s="44">
        <f t="shared" si="2"/>
        <v>0</v>
      </c>
      <c r="L23" s="30"/>
    </row>
    <row r="24" spans="1:12" ht="18" customHeight="1" x14ac:dyDescent="0.25">
      <c r="A24" s="36">
        <v>6</v>
      </c>
      <c r="B24" s="19" t="s">
        <v>23</v>
      </c>
      <c r="C24" s="350" t="s">
        <v>56</v>
      </c>
      <c r="D24" s="351"/>
      <c r="E24" s="351"/>
      <c r="F24" s="351"/>
      <c r="G24" s="351"/>
      <c r="H24" s="352"/>
      <c r="I24" s="180"/>
      <c r="J24" s="181"/>
      <c r="K24" s="44">
        <f t="shared" si="2"/>
        <v>0</v>
      </c>
      <c r="L24" s="30"/>
    </row>
    <row r="25" spans="1:12" ht="18" customHeight="1" x14ac:dyDescent="0.25">
      <c r="A25" s="36">
        <v>7</v>
      </c>
      <c r="B25" s="22" t="s">
        <v>24</v>
      </c>
      <c r="C25" s="350"/>
      <c r="D25" s="351"/>
      <c r="E25" s="351"/>
      <c r="F25" s="351"/>
      <c r="G25" s="351"/>
      <c r="H25" s="352"/>
      <c r="I25" s="180"/>
      <c r="J25" s="181"/>
      <c r="K25" s="44">
        <f t="shared" si="2"/>
        <v>0</v>
      </c>
      <c r="L25" s="30"/>
    </row>
    <row r="26" spans="1:12" ht="18" customHeight="1" x14ac:dyDescent="0.25">
      <c r="A26" s="36">
        <v>8</v>
      </c>
      <c r="B26" s="22" t="s">
        <v>24</v>
      </c>
      <c r="C26" s="350"/>
      <c r="D26" s="351"/>
      <c r="E26" s="351"/>
      <c r="F26" s="351"/>
      <c r="G26" s="351"/>
      <c r="H26" s="352"/>
      <c r="I26" s="180"/>
      <c r="J26" s="181"/>
      <c r="K26" s="44">
        <f t="shared" si="2"/>
        <v>0</v>
      </c>
      <c r="L26" s="30"/>
    </row>
    <row r="27" spans="1:12" x14ac:dyDescent="0.25">
      <c r="A27" s="34"/>
      <c r="D27" s="6"/>
      <c r="E27" s="6"/>
      <c r="F27" s="6"/>
      <c r="G27" s="6"/>
      <c r="H27" s="6" t="s">
        <v>18</v>
      </c>
      <c r="I27" s="7">
        <f>I20+I21+I22+I23+I24+I25+I26</f>
        <v>0</v>
      </c>
      <c r="J27" s="7">
        <f t="shared" ref="J27:K27" si="3">J20+J21+J22+J23+J24+J25+J26</f>
        <v>0</v>
      </c>
      <c r="K27" s="7">
        <f t="shared" si="3"/>
        <v>0</v>
      </c>
      <c r="L27" s="30"/>
    </row>
    <row r="28" spans="1:12" ht="14.25" customHeight="1" x14ac:dyDescent="0.25">
      <c r="A28" s="34"/>
      <c r="B28" s="32" t="s">
        <v>26</v>
      </c>
      <c r="C28" s="32"/>
    </row>
    <row r="29" spans="1:12" ht="15" customHeight="1" x14ac:dyDescent="0.25">
      <c r="A29" s="36">
        <v>9</v>
      </c>
      <c r="B29" s="19" t="s">
        <v>27</v>
      </c>
      <c r="C29" s="350" t="s">
        <v>28</v>
      </c>
      <c r="D29" s="351"/>
      <c r="E29" s="351"/>
      <c r="F29" s="351"/>
      <c r="G29" s="351"/>
      <c r="H29" s="352"/>
      <c r="I29" s="180"/>
      <c r="J29" s="181"/>
      <c r="K29" s="44">
        <f>J29-I29</f>
        <v>0</v>
      </c>
      <c r="L29" s="30"/>
    </row>
    <row r="30" spans="1:12" ht="15" customHeight="1" x14ac:dyDescent="0.25">
      <c r="A30" s="36">
        <v>10</v>
      </c>
      <c r="B30" s="19" t="s">
        <v>29</v>
      </c>
      <c r="C30" s="350" t="s">
        <v>57</v>
      </c>
      <c r="D30" s="351"/>
      <c r="E30" s="351"/>
      <c r="F30" s="351"/>
      <c r="G30" s="351"/>
      <c r="H30" s="352"/>
      <c r="I30" s="180"/>
      <c r="J30" s="181"/>
      <c r="K30" s="44">
        <f t="shared" ref="K30:K32" si="4">J30-I30</f>
        <v>0</v>
      </c>
      <c r="L30" s="30"/>
    </row>
    <row r="31" spans="1:12" x14ac:dyDescent="0.25">
      <c r="A31" s="36">
        <v>11</v>
      </c>
      <c r="B31" s="19" t="s">
        <v>30</v>
      </c>
      <c r="C31" s="359"/>
      <c r="D31" s="360"/>
      <c r="E31" s="360"/>
      <c r="F31" s="360"/>
      <c r="G31" s="360"/>
      <c r="H31" s="361"/>
      <c r="I31" s="180"/>
      <c r="J31" s="181"/>
      <c r="K31" s="44">
        <f t="shared" si="4"/>
        <v>0</v>
      </c>
      <c r="L31" s="30"/>
    </row>
    <row r="32" spans="1:12" x14ac:dyDescent="0.25">
      <c r="A32" s="36">
        <v>12</v>
      </c>
      <c r="B32" s="19" t="s">
        <v>30</v>
      </c>
      <c r="C32" s="359"/>
      <c r="D32" s="360"/>
      <c r="E32" s="360"/>
      <c r="F32" s="360"/>
      <c r="G32" s="360"/>
      <c r="H32" s="361"/>
      <c r="I32" s="180"/>
      <c r="J32" s="181"/>
      <c r="K32" s="44">
        <f t="shared" si="4"/>
        <v>0</v>
      </c>
      <c r="L32" s="30"/>
    </row>
    <row r="33" spans="1:12" ht="12.75" customHeight="1" x14ac:dyDescent="0.25">
      <c r="A33" s="34"/>
      <c r="D33" s="6"/>
      <c r="E33" s="6"/>
      <c r="F33" s="6"/>
      <c r="G33" s="6"/>
      <c r="H33" s="6" t="s">
        <v>18</v>
      </c>
      <c r="I33" s="7">
        <f>I29+I30+I31+I32</f>
        <v>0</v>
      </c>
      <c r="J33" s="7">
        <f t="shared" ref="J33:K33" si="5">J29+J30+J31+J32</f>
        <v>0</v>
      </c>
      <c r="K33" s="10">
        <f t="shared" si="5"/>
        <v>0</v>
      </c>
      <c r="L33" s="30"/>
    </row>
    <row r="34" spans="1:12" ht="11.25" customHeight="1" x14ac:dyDescent="0.25">
      <c r="A34" s="34"/>
      <c r="B34" s="32" t="s">
        <v>31</v>
      </c>
      <c r="C34" s="3"/>
    </row>
    <row r="35" spans="1:12" x14ac:dyDescent="0.25">
      <c r="A35" s="36">
        <v>13</v>
      </c>
      <c r="B35" s="57" t="s">
        <v>59</v>
      </c>
      <c r="C35" s="359"/>
      <c r="D35" s="360"/>
      <c r="E35" s="360"/>
      <c r="F35" s="360"/>
      <c r="G35" s="360"/>
      <c r="H35" s="361"/>
      <c r="I35" s="180"/>
      <c r="J35" s="181"/>
      <c r="K35" s="44">
        <f>J35-I35</f>
        <v>0</v>
      </c>
      <c r="L35" s="30"/>
    </row>
    <row r="36" spans="1:12" x14ac:dyDescent="0.25">
      <c r="A36" s="36">
        <v>14</v>
      </c>
      <c r="B36" s="58"/>
      <c r="C36" s="359"/>
      <c r="D36" s="360"/>
      <c r="E36" s="360"/>
      <c r="F36" s="360"/>
      <c r="G36" s="360"/>
      <c r="H36" s="361"/>
      <c r="I36" s="180"/>
      <c r="J36" s="181"/>
      <c r="K36" s="44">
        <f t="shared" ref="K36:K38" si="6">J36-I36</f>
        <v>0</v>
      </c>
      <c r="L36" s="30"/>
    </row>
    <row r="37" spans="1:12" x14ac:dyDescent="0.25">
      <c r="A37" s="36">
        <v>15</v>
      </c>
      <c r="B37" s="58"/>
      <c r="C37" s="359"/>
      <c r="D37" s="360"/>
      <c r="E37" s="360"/>
      <c r="F37" s="360"/>
      <c r="G37" s="360"/>
      <c r="H37" s="361"/>
      <c r="I37" s="180"/>
      <c r="J37" s="181"/>
      <c r="K37" s="44">
        <f t="shared" si="6"/>
        <v>0</v>
      </c>
      <c r="L37" s="30"/>
    </row>
    <row r="38" spans="1:12" x14ac:dyDescent="0.25">
      <c r="A38" s="36">
        <v>16</v>
      </c>
      <c r="B38" s="58"/>
      <c r="C38" s="359"/>
      <c r="D38" s="360"/>
      <c r="E38" s="360"/>
      <c r="F38" s="360"/>
      <c r="G38" s="360"/>
      <c r="H38" s="361"/>
      <c r="I38" s="180"/>
      <c r="J38" s="181"/>
      <c r="K38" s="44">
        <f t="shared" si="6"/>
        <v>0</v>
      </c>
      <c r="L38" s="30"/>
    </row>
    <row r="39" spans="1:12" x14ac:dyDescent="0.25">
      <c r="A39" s="34"/>
      <c r="D39" s="6"/>
      <c r="E39" s="6"/>
      <c r="F39" s="6"/>
      <c r="G39" s="6"/>
      <c r="H39" s="6" t="s">
        <v>18</v>
      </c>
      <c r="I39" s="7">
        <f>I35+I36+I37+I38</f>
        <v>0</v>
      </c>
      <c r="J39" s="7">
        <f t="shared" ref="J39:K39" si="7">J35+J36+J37+J38</f>
        <v>0</v>
      </c>
      <c r="K39" s="10">
        <f t="shared" si="7"/>
        <v>0</v>
      </c>
      <c r="L39" s="30"/>
    </row>
    <row r="40" spans="1:12" x14ac:dyDescent="0.25">
      <c r="A40" s="34"/>
      <c r="B40" s="162" t="s">
        <v>123</v>
      </c>
      <c r="C40" s="162"/>
      <c r="D40" s="163"/>
      <c r="E40" s="163"/>
      <c r="F40" s="163"/>
      <c r="G40" s="163"/>
      <c r="H40" s="163"/>
      <c r="I40" s="164">
        <f>I18+I27+I33+I39</f>
        <v>0</v>
      </c>
      <c r="J40" s="164">
        <f>J18+J27+J33+J39</f>
        <v>0</v>
      </c>
      <c r="K40" s="164">
        <f>J40-I40</f>
        <v>0</v>
      </c>
      <c r="L40" s="165"/>
    </row>
    <row r="41" spans="1:12" x14ac:dyDescent="0.25">
      <c r="A41" s="34"/>
      <c r="B41" s="11" t="s">
        <v>68</v>
      </c>
      <c r="C41" s="11"/>
    </row>
    <row r="42" spans="1:12" ht="15.75" customHeight="1" x14ac:dyDescent="0.25">
      <c r="A42" s="335" t="s">
        <v>109</v>
      </c>
      <c r="B42" s="383" t="s">
        <v>120</v>
      </c>
      <c r="C42" s="168"/>
      <c r="D42" s="169" t="s">
        <v>110</v>
      </c>
      <c r="E42" s="248"/>
      <c r="F42" s="339" t="s">
        <v>111</v>
      </c>
      <c r="G42" s="340"/>
      <c r="H42" s="341"/>
      <c r="I42" s="3"/>
      <c r="J42" s="2"/>
      <c r="K42" s="2"/>
    </row>
    <row r="43" spans="1:12" ht="22.5" customHeight="1" x14ac:dyDescent="0.25">
      <c r="A43" s="336"/>
      <c r="B43" s="384"/>
      <c r="C43" s="170" t="s">
        <v>105</v>
      </c>
      <c r="D43" s="265">
        <f>IF(I40&gt;4000,2000,I40/2)</f>
        <v>0</v>
      </c>
      <c r="E43" s="170" t="s">
        <v>105</v>
      </c>
      <c r="F43" s="367">
        <f>I40/100*F44</f>
        <v>0</v>
      </c>
      <c r="G43" s="368"/>
      <c r="H43" s="369"/>
      <c r="I43" s="171" t="s">
        <v>101</v>
      </c>
      <c r="J43" s="273" t="s">
        <v>102</v>
      </c>
      <c r="K43" s="21" t="s">
        <v>103</v>
      </c>
      <c r="L43" s="45" t="s">
        <v>62</v>
      </c>
    </row>
    <row r="44" spans="1:12" ht="15" customHeight="1" x14ac:dyDescent="0.25">
      <c r="A44" s="337"/>
      <c r="B44" s="385"/>
      <c r="C44" s="249" t="s">
        <v>106</v>
      </c>
      <c r="D44" s="279">
        <f>100-F44</f>
        <v>100</v>
      </c>
      <c r="E44" s="249" t="s">
        <v>106</v>
      </c>
      <c r="F44" s="370"/>
      <c r="G44" s="371"/>
      <c r="H44" s="372"/>
      <c r="I44" s="182">
        <f>D43</f>
        <v>0</v>
      </c>
      <c r="J44" s="267">
        <f>IF(J40&gt;4000,2000,J40/2)</f>
        <v>0</v>
      </c>
      <c r="K44" s="44">
        <f>J44-I44</f>
        <v>0</v>
      </c>
      <c r="L44" s="30"/>
    </row>
    <row r="45" spans="1:12" ht="13.5" customHeight="1" x14ac:dyDescent="0.25">
      <c r="A45" s="34"/>
      <c r="B45" s="12"/>
      <c r="C45" s="12"/>
      <c r="D45" s="16"/>
      <c r="E45" s="16"/>
      <c r="F45" s="16"/>
      <c r="G45" s="16"/>
      <c r="H45" s="16" t="s">
        <v>18</v>
      </c>
      <c r="I45" s="17">
        <f>I44</f>
        <v>0</v>
      </c>
      <c r="J45" s="17">
        <f>J44</f>
        <v>0</v>
      </c>
      <c r="K45" s="24">
        <f>K44</f>
        <v>0</v>
      </c>
      <c r="L45" s="30"/>
    </row>
    <row r="46" spans="1:12" ht="15.75" x14ac:dyDescent="0.25">
      <c r="A46" s="36"/>
      <c r="B46" s="25" t="s">
        <v>34</v>
      </c>
      <c r="C46" s="25"/>
      <c r="D46" s="167" t="s">
        <v>95</v>
      </c>
      <c r="E46" s="41"/>
      <c r="F46" s="41"/>
      <c r="G46" s="41"/>
      <c r="H46" s="41"/>
      <c r="I46" s="14"/>
      <c r="J46" s="14"/>
      <c r="K46" s="26"/>
    </row>
    <row r="47" spans="1:12" ht="19.5" customHeight="1" x14ac:dyDescent="0.25">
      <c r="A47" s="34">
        <v>17</v>
      </c>
      <c r="B47" s="22" t="s">
        <v>32</v>
      </c>
      <c r="C47" s="353" t="s">
        <v>39</v>
      </c>
      <c r="D47" s="354"/>
      <c r="E47" s="354"/>
      <c r="F47" s="354"/>
      <c r="G47" s="354"/>
      <c r="H47" s="355"/>
      <c r="I47" s="180"/>
      <c r="J47" s="181"/>
      <c r="K47" s="44">
        <f>J47-I47</f>
        <v>0</v>
      </c>
      <c r="L47" s="30"/>
    </row>
    <row r="48" spans="1:12" ht="22.5" customHeight="1" x14ac:dyDescent="0.25">
      <c r="A48" s="34">
        <v>18</v>
      </c>
      <c r="B48" s="22" t="s">
        <v>35</v>
      </c>
      <c r="C48" s="353" t="s">
        <v>37</v>
      </c>
      <c r="D48" s="354"/>
      <c r="E48" s="354"/>
      <c r="F48" s="354"/>
      <c r="G48" s="354"/>
      <c r="H48" s="355"/>
      <c r="I48" s="180"/>
      <c r="J48" s="181"/>
      <c r="K48" s="44">
        <f t="shared" ref="K48:K49" si="8">J48-I48</f>
        <v>0</v>
      </c>
      <c r="L48" s="30"/>
    </row>
    <row r="49" spans="1:12" ht="19.5" customHeight="1" x14ac:dyDescent="0.25">
      <c r="A49" s="34">
        <v>19</v>
      </c>
      <c r="B49" s="22" t="s">
        <v>36</v>
      </c>
      <c r="C49" s="353" t="s">
        <v>38</v>
      </c>
      <c r="D49" s="354"/>
      <c r="E49" s="354"/>
      <c r="F49" s="354"/>
      <c r="G49" s="354"/>
      <c r="H49" s="355"/>
      <c r="I49" s="180"/>
      <c r="J49" s="181"/>
      <c r="K49" s="44">
        <f t="shared" si="8"/>
        <v>0</v>
      </c>
      <c r="L49" s="30"/>
    </row>
    <row r="50" spans="1:12" x14ac:dyDescent="0.25">
      <c r="A50" s="34"/>
      <c r="B50" s="27" t="s">
        <v>40</v>
      </c>
      <c r="C50" s="27"/>
      <c r="D50" s="13"/>
      <c r="E50" s="41"/>
      <c r="F50" s="41"/>
      <c r="G50" s="41"/>
      <c r="H50" s="41"/>
      <c r="I50" s="14"/>
      <c r="J50" s="14"/>
      <c r="K50" s="15"/>
      <c r="L50" s="30"/>
    </row>
    <row r="51" spans="1:12" ht="12" customHeight="1" x14ac:dyDescent="0.25">
      <c r="A51" s="34"/>
      <c r="B51" s="12"/>
      <c r="C51" s="12"/>
      <c r="D51" s="16"/>
      <c r="E51" s="16"/>
      <c r="F51" s="16"/>
      <c r="G51" s="16"/>
      <c r="H51" s="16" t="s">
        <v>18</v>
      </c>
      <c r="I51" s="17">
        <f>I47+I48+I49</f>
        <v>0</v>
      </c>
      <c r="J51" s="17">
        <f t="shared" ref="J51:K51" si="9">J47+J48+J49</f>
        <v>0</v>
      </c>
      <c r="K51" s="17">
        <f t="shared" si="9"/>
        <v>0</v>
      </c>
      <c r="L51" s="30"/>
    </row>
    <row r="52" spans="1:12" ht="15.75" x14ac:dyDescent="0.25">
      <c r="A52" s="34"/>
      <c r="B52" s="25" t="s">
        <v>41</v>
      </c>
      <c r="C52" s="25"/>
      <c r="D52" s="13"/>
      <c r="E52" s="41"/>
      <c r="F52" s="41"/>
      <c r="G52" s="41"/>
      <c r="H52" s="41"/>
      <c r="I52" s="14"/>
      <c r="J52" s="14"/>
      <c r="K52" s="15"/>
    </row>
    <row r="53" spans="1:12" ht="22.5" x14ac:dyDescent="0.25">
      <c r="A53" s="34">
        <v>20</v>
      </c>
      <c r="B53" s="22" t="s">
        <v>127</v>
      </c>
      <c r="C53" s="350"/>
      <c r="D53" s="351"/>
      <c r="E53" s="351"/>
      <c r="F53" s="351"/>
      <c r="G53" s="351"/>
      <c r="H53" s="352"/>
      <c r="I53" s="180"/>
      <c r="J53" s="181"/>
      <c r="K53" s="44">
        <f>J53-I53</f>
        <v>0</v>
      </c>
      <c r="L53" s="30"/>
    </row>
    <row r="54" spans="1:12" x14ac:dyDescent="0.25">
      <c r="A54" s="34">
        <v>21</v>
      </c>
      <c r="B54" s="22" t="s">
        <v>80</v>
      </c>
      <c r="C54" s="350"/>
      <c r="D54" s="351"/>
      <c r="E54" s="351"/>
      <c r="F54" s="351"/>
      <c r="G54" s="351"/>
      <c r="H54" s="352"/>
      <c r="I54" s="180"/>
      <c r="J54" s="181"/>
      <c r="K54" s="44">
        <f t="shared" ref="K54:K56" si="10">J54-I54</f>
        <v>0</v>
      </c>
      <c r="L54" s="30"/>
    </row>
    <row r="55" spans="1:12" x14ac:dyDescent="0.25">
      <c r="A55" s="34">
        <v>22</v>
      </c>
      <c r="B55" s="22" t="s">
        <v>71</v>
      </c>
      <c r="C55" s="350"/>
      <c r="D55" s="351"/>
      <c r="E55" s="351"/>
      <c r="F55" s="351"/>
      <c r="G55" s="351"/>
      <c r="H55" s="352"/>
      <c r="I55" s="180"/>
      <c r="J55" s="181"/>
      <c r="K55" s="44">
        <f t="shared" si="10"/>
        <v>0</v>
      </c>
      <c r="L55" s="30"/>
    </row>
    <row r="56" spans="1:12" x14ac:dyDescent="0.25">
      <c r="A56" s="34">
        <v>23</v>
      </c>
      <c r="B56" s="22" t="s">
        <v>72</v>
      </c>
      <c r="C56" s="350"/>
      <c r="D56" s="351"/>
      <c r="E56" s="351"/>
      <c r="F56" s="351"/>
      <c r="G56" s="351"/>
      <c r="H56" s="352"/>
      <c r="I56" s="180"/>
      <c r="J56" s="181"/>
      <c r="K56" s="44">
        <f t="shared" si="10"/>
        <v>0</v>
      </c>
      <c r="L56" s="30"/>
    </row>
    <row r="57" spans="1:12" ht="13.5" customHeight="1" x14ac:dyDescent="0.25">
      <c r="A57" s="34"/>
      <c r="B57" s="27" t="s">
        <v>70</v>
      </c>
      <c r="C57" s="12"/>
      <c r="D57" s="16"/>
      <c r="E57" s="16"/>
      <c r="F57" s="16"/>
      <c r="G57" s="16"/>
      <c r="H57" s="16" t="s">
        <v>18</v>
      </c>
      <c r="I57" s="17">
        <f>I53+I54+I55+I56</f>
        <v>0</v>
      </c>
      <c r="J57" s="17">
        <f t="shared" ref="J57:K57" si="11">J53+J54+J55+J56</f>
        <v>0</v>
      </c>
      <c r="K57" s="17">
        <f t="shared" si="11"/>
        <v>0</v>
      </c>
      <c r="L57" s="30"/>
    </row>
    <row r="58" spans="1:12" ht="15.75" x14ac:dyDescent="0.25">
      <c r="A58" s="34"/>
      <c r="B58" s="28" t="s">
        <v>100</v>
      </c>
      <c r="C58" s="28"/>
      <c r="D58" s="13"/>
      <c r="E58" s="41"/>
      <c r="F58" s="41"/>
      <c r="G58" s="41"/>
      <c r="H58" s="41"/>
      <c r="I58" s="14"/>
      <c r="J58" s="14"/>
      <c r="K58" s="15"/>
    </row>
    <row r="59" spans="1:12" ht="21.75" customHeight="1" x14ac:dyDescent="0.25">
      <c r="A59" s="34">
        <v>24</v>
      </c>
      <c r="B59" s="271" t="s">
        <v>33</v>
      </c>
      <c r="C59" s="344" t="s">
        <v>108</v>
      </c>
      <c r="D59" s="345"/>
      <c r="E59" s="346"/>
      <c r="F59" s="342" t="s">
        <v>107</v>
      </c>
      <c r="G59" s="343"/>
      <c r="H59" s="272"/>
      <c r="I59" s="182">
        <f>F43</f>
        <v>0</v>
      </c>
      <c r="J59" s="250">
        <f>J40/100*H59</f>
        <v>0</v>
      </c>
      <c r="K59" s="172">
        <f>J59-I59</f>
        <v>0</v>
      </c>
      <c r="L59" s="30"/>
    </row>
    <row r="60" spans="1:12" ht="22.5" customHeight="1" x14ac:dyDescent="0.25">
      <c r="A60" s="34">
        <v>25</v>
      </c>
      <c r="B60" s="23" t="s">
        <v>33</v>
      </c>
      <c r="C60" s="356"/>
      <c r="D60" s="357"/>
      <c r="E60" s="357"/>
      <c r="F60" s="357"/>
      <c r="G60" s="357"/>
      <c r="H60" s="358"/>
      <c r="I60" s="180"/>
      <c r="J60" s="181"/>
      <c r="K60" s="44">
        <f t="shared" ref="K60:K65" si="12">J60-I60</f>
        <v>0</v>
      </c>
      <c r="L60" s="30"/>
    </row>
    <row r="61" spans="1:12" x14ac:dyDescent="0.25">
      <c r="A61" s="34">
        <v>26</v>
      </c>
      <c r="B61" s="23" t="s">
        <v>33</v>
      </c>
      <c r="C61" s="353"/>
      <c r="D61" s="354"/>
      <c r="E61" s="354"/>
      <c r="F61" s="354"/>
      <c r="G61" s="354"/>
      <c r="H61" s="355"/>
      <c r="I61" s="180"/>
      <c r="J61" s="181"/>
      <c r="K61" s="44">
        <f t="shared" si="12"/>
        <v>0</v>
      </c>
      <c r="L61" s="30"/>
    </row>
    <row r="62" spans="1:12" x14ac:dyDescent="0.25">
      <c r="A62" s="34">
        <v>27</v>
      </c>
      <c r="B62" s="23" t="s">
        <v>33</v>
      </c>
      <c r="C62" s="359"/>
      <c r="D62" s="360"/>
      <c r="E62" s="360"/>
      <c r="F62" s="360"/>
      <c r="G62" s="360"/>
      <c r="H62" s="361"/>
      <c r="I62" s="180"/>
      <c r="J62" s="181"/>
      <c r="K62" s="44">
        <f t="shared" si="12"/>
        <v>0</v>
      </c>
      <c r="L62" s="30"/>
    </row>
    <row r="63" spans="1:12" x14ac:dyDescent="0.25">
      <c r="A63" s="34">
        <v>28</v>
      </c>
      <c r="B63" s="23" t="s">
        <v>33</v>
      </c>
      <c r="C63" s="359"/>
      <c r="D63" s="360"/>
      <c r="E63" s="360"/>
      <c r="F63" s="360"/>
      <c r="G63" s="360"/>
      <c r="H63" s="361"/>
      <c r="I63" s="180"/>
      <c r="J63" s="181"/>
      <c r="K63" s="44">
        <f t="shared" si="12"/>
        <v>0</v>
      </c>
      <c r="L63" s="30"/>
    </row>
    <row r="64" spans="1:12" x14ac:dyDescent="0.25">
      <c r="A64" s="34">
        <v>29</v>
      </c>
      <c r="B64" s="23" t="s">
        <v>33</v>
      </c>
      <c r="C64" s="359"/>
      <c r="D64" s="360"/>
      <c r="E64" s="360"/>
      <c r="F64" s="360"/>
      <c r="G64" s="360"/>
      <c r="H64" s="361"/>
      <c r="I64" s="180"/>
      <c r="J64" s="181"/>
      <c r="K64" s="44">
        <f t="shared" si="12"/>
        <v>0</v>
      </c>
      <c r="L64" s="30"/>
    </row>
    <row r="65" spans="1:12" x14ac:dyDescent="0.25">
      <c r="A65" s="34">
        <v>30</v>
      </c>
      <c r="B65" s="23" t="s">
        <v>33</v>
      </c>
      <c r="C65" s="359"/>
      <c r="D65" s="360"/>
      <c r="E65" s="360"/>
      <c r="F65" s="360"/>
      <c r="G65" s="360"/>
      <c r="H65" s="361"/>
      <c r="I65" s="180"/>
      <c r="J65" s="181"/>
      <c r="K65" s="44">
        <f t="shared" si="12"/>
        <v>0</v>
      </c>
      <c r="L65" s="30"/>
    </row>
    <row r="66" spans="1:12" x14ac:dyDescent="0.25">
      <c r="A66" s="34"/>
      <c r="B66" s="5"/>
      <c r="C66" s="5"/>
      <c r="D66" s="6"/>
      <c r="E66" s="6"/>
      <c r="F66" s="6"/>
      <c r="G66" s="6"/>
      <c r="H66" s="6"/>
      <c r="I66" s="33">
        <f>I59+I60+I61+I62+I63+I64+I65</f>
        <v>0</v>
      </c>
      <c r="J66" s="33">
        <f t="shared" ref="J66:K66" si="13">J59+J60+J61+J62+J63+J64+J65</f>
        <v>0</v>
      </c>
      <c r="K66" s="33">
        <f t="shared" si="13"/>
        <v>0</v>
      </c>
      <c r="L66" s="30"/>
    </row>
    <row r="67" spans="1:12" ht="15.75" x14ac:dyDescent="0.25">
      <c r="A67" s="34"/>
      <c r="B67" s="28"/>
      <c r="C67" s="28"/>
      <c r="D67" s="13"/>
      <c r="E67" s="41"/>
      <c r="F67" s="41"/>
      <c r="G67" s="41"/>
      <c r="H67" s="41"/>
      <c r="I67" s="14"/>
      <c r="J67" s="14"/>
      <c r="K67" s="15"/>
    </row>
    <row r="68" spans="1:12" x14ac:dyDescent="0.25">
      <c r="A68" s="34"/>
      <c r="B68" s="22"/>
      <c r="C68" s="350"/>
      <c r="D68" s="351"/>
      <c r="E68" s="351"/>
      <c r="F68" s="351"/>
      <c r="G68" s="351"/>
      <c r="H68" s="352"/>
      <c r="I68" s="55"/>
      <c r="J68" s="55"/>
      <c r="K68" s="29"/>
      <c r="L68" s="30"/>
    </row>
    <row r="69" spans="1:12" ht="14.25" customHeight="1" x14ac:dyDescent="0.25">
      <c r="A69" s="34"/>
      <c r="D69" s="18"/>
      <c r="E69" s="18"/>
      <c r="F69" s="18"/>
      <c r="G69" s="18"/>
      <c r="H69" s="18"/>
      <c r="I69" s="183">
        <f t="shared" ref="I69" si="14">SUM(I67:I68)</f>
        <v>0</v>
      </c>
      <c r="J69" s="183">
        <f>J68</f>
        <v>0</v>
      </c>
    </row>
    <row r="70" spans="1:12" x14ac:dyDescent="0.25">
      <c r="A70" s="34"/>
      <c r="B70" s="157" t="s">
        <v>78</v>
      </c>
      <c r="C70" s="158"/>
      <c r="D70" s="159"/>
      <c r="E70" s="159"/>
      <c r="F70" s="159"/>
      <c r="G70" s="159"/>
      <c r="H70" s="159"/>
      <c r="I70" s="184">
        <f>I69+I66+I57+I51+I45</f>
        <v>0</v>
      </c>
      <c r="J70" s="184">
        <f>J69+J66+J57+J51+J45</f>
        <v>0</v>
      </c>
      <c r="K70" s="160">
        <f>K66+K57+K51+K45</f>
        <v>0</v>
      </c>
      <c r="L70" s="161"/>
    </row>
    <row r="71" spans="1:12" x14ac:dyDescent="0.25">
      <c r="A71" s="34"/>
      <c r="B71" s="66"/>
      <c r="C71" s="66"/>
      <c r="D71" s="74"/>
      <c r="E71" s="74"/>
      <c r="F71" s="74"/>
      <c r="G71" s="74"/>
      <c r="H71" s="74"/>
      <c r="I71" s="75"/>
      <c r="J71" s="75"/>
      <c r="K71" s="75"/>
    </row>
    <row r="72" spans="1:12" ht="20.25" customHeight="1" x14ac:dyDescent="0.25">
      <c r="A72" s="34"/>
      <c r="B72" s="71" t="s">
        <v>43</v>
      </c>
      <c r="C72" s="71"/>
      <c r="D72" s="72"/>
      <c r="E72" s="73"/>
      <c r="F72" s="73"/>
      <c r="G72" s="73"/>
      <c r="H72" s="73"/>
      <c r="I72" s="275" t="s">
        <v>122</v>
      </c>
      <c r="J72" s="276" t="s">
        <v>121</v>
      </c>
      <c r="K72" s="72"/>
    </row>
    <row r="73" spans="1:12" x14ac:dyDescent="0.25">
      <c r="A73" s="34"/>
      <c r="B73" s="76" t="s">
        <v>69</v>
      </c>
      <c r="C73" s="76"/>
      <c r="D73" s="76"/>
      <c r="E73" s="77"/>
      <c r="F73" s="77"/>
      <c r="G73" s="77"/>
      <c r="H73" s="259"/>
      <c r="I73" s="277">
        <f>I70</f>
        <v>0</v>
      </c>
      <c r="J73" s="274">
        <f>J70</f>
        <v>0</v>
      </c>
      <c r="K73" s="260"/>
      <c r="L73" s="31"/>
    </row>
    <row r="74" spans="1:12" x14ac:dyDescent="0.25">
      <c r="A74" s="34"/>
      <c r="B74" s="76" t="s">
        <v>104</v>
      </c>
      <c r="C74" s="76"/>
      <c r="D74" s="76"/>
      <c r="E74" s="77"/>
      <c r="F74" s="77"/>
      <c r="G74" s="77"/>
      <c r="H74" s="259"/>
      <c r="I74" s="277">
        <f>I40</f>
        <v>0</v>
      </c>
      <c r="J74" s="274">
        <f>J40</f>
        <v>0</v>
      </c>
      <c r="K74" s="260"/>
      <c r="L74" s="31"/>
    </row>
    <row r="75" spans="1:12" x14ac:dyDescent="0.25">
      <c r="A75" s="34"/>
      <c r="B75" s="78" t="s">
        <v>126</v>
      </c>
      <c r="C75" s="76"/>
      <c r="D75" s="76"/>
      <c r="E75" s="77"/>
      <c r="F75" s="79"/>
      <c r="G75" s="363"/>
      <c r="H75" s="364"/>
      <c r="I75" s="278">
        <f>J44</f>
        <v>0</v>
      </c>
      <c r="J75" s="268">
        <f>J44</f>
        <v>0</v>
      </c>
      <c r="K75" s="255"/>
      <c r="L75" s="70"/>
    </row>
    <row r="76" spans="1:12" ht="15.75" x14ac:dyDescent="0.25">
      <c r="A76" s="34"/>
      <c r="B76" s="244" t="s">
        <v>136</v>
      </c>
      <c r="C76" s="244"/>
      <c r="D76" s="244"/>
      <c r="E76" s="251"/>
      <c r="F76" s="252"/>
      <c r="G76" s="252"/>
      <c r="H76" s="258"/>
      <c r="I76" s="278">
        <f>I59</f>
        <v>0</v>
      </c>
      <c r="J76" s="257">
        <f>J59</f>
        <v>0</v>
      </c>
      <c r="K76" s="256"/>
      <c r="L76" s="69"/>
    </row>
    <row r="77" spans="1:12" ht="15.75" x14ac:dyDescent="0.25">
      <c r="A77" s="34"/>
      <c r="B77" s="64"/>
      <c r="C77" s="65"/>
      <c r="D77" s="66"/>
      <c r="E77" s="67"/>
      <c r="F77" s="187"/>
      <c r="G77" s="187"/>
      <c r="H77" s="68"/>
      <c r="I77" s="66"/>
      <c r="J77" s="68"/>
      <c r="K77" s="69"/>
      <c r="L77" s="69"/>
    </row>
    <row r="78" spans="1:12" x14ac:dyDescent="0.25">
      <c r="B78" s="39" t="s">
        <v>60</v>
      </c>
    </row>
    <row r="80" spans="1:12" x14ac:dyDescent="0.25">
      <c r="B80" s="366"/>
      <c r="C80" s="366"/>
      <c r="D80" s="366"/>
      <c r="E80" s="366"/>
      <c r="F80" s="366"/>
      <c r="G80" s="366"/>
      <c r="H80" s="366"/>
      <c r="I80" s="366"/>
      <c r="J80" s="366"/>
    </row>
    <row r="81" spans="2:10" x14ac:dyDescent="0.25">
      <c r="B81" s="366"/>
      <c r="C81" s="366"/>
      <c r="D81" s="366"/>
      <c r="E81" s="366"/>
      <c r="F81" s="366"/>
      <c r="G81" s="366"/>
      <c r="H81" s="366"/>
      <c r="I81" s="366"/>
      <c r="J81" s="366"/>
    </row>
    <row r="82" spans="2:10" x14ac:dyDescent="0.25">
      <c r="B82" s="366"/>
      <c r="C82" s="366"/>
      <c r="D82" s="366"/>
      <c r="E82" s="366"/>
      <c r="F82" s="366"/>
      <c r="G82" s="366"/>
      <c r="H82" s="366"/>
      <c r="I82" s="366"/>
      <c r="J82" s="366"/>
    </row>
    <row r="83" spans="2:10" x14ac:dyDescent="0.25">
      <c r="B83" s="366"/>
      <c r="C83" s="366"/>
      <c r="D83" s="366"/>
      <c r="E83" s="366"/>
      <c r="F83" s="366"/>
      <c r="G83" s="366"/>
      <c r="H83" s="366"/>
      <c r="I83" s="366"/>
      <c r="J83" s="366"/>
    </row>
    <row r="84" spans="2:10" x14ac:dyDescent="0.25">
      <c r="B84" s="366"/>
      <c r="C84" s="366"/>
      <c r="D84" s="366"/>
      <c r="E84" s="366"/>
      <c r="F84" s="366"/>
      <c r="G84" s="366"/>
      <c r="H84" s="366"/>
      <c r="I84" s="366"/>
      <c r="J84" s="366"/>
    </row>
    <row r="85" spans="2:10" x14ac:dyDescent="0.25">
      <c r="B85" s="366"/>
      <c r="C85" s="366"/>
      <c r="D85" s="366"/>
      <c r="E85" s="366"/>
      <c r="F85" s="366"/>
      <c r="G85" s="366"/>
      <c r="H85" s="366"/>
      <c r="I85" s="366"/>
      <c r="J85" s="366"/>
    </row>
    <row r="86" spans="2:10" x14ac:dyDescent="0.25">
      <c r="B86" s="366"/>
      <c r="C86" s="366"/>
      <c r="D86" s="366"/>
      <c r="E86" s="366"/>
      <c r="F86" s="366"/>
      <c r="G86" s="366"/>
      <c r="H86" s="366"/>
      <c r="I86" s="366"/>
      <c r="J86" s="366"/>
    </row>
    <row r="87" spans="2:10" x14ac:dyDescent="0.25">
      <c r="B87" s="366"/>
      <c r="C87" s="366"/>
      <c r="D87" s="366"/>
      <c r="E87" s="366"/>
      <c r="F87" s="366"/>
      <c r="G87" s="366"/>
      <c r="H87" s="366"/>
      <c r="I87" s="366"/>
      <c r="J87" s="366"/>
    </row>
    <row r="88" spans="2:10" x14ac:dyDescent="0.25">
      <c r="B88" s="366"/>
      <c r="C88" s="366"/>
      <c r="D88" s="366"/>
      <c r="E88" s="366"/>
      <c r="F88" s="366"/>
      <c r="G88" s="366"/>
      <c r="H88" s="366"/>
      <c r="I88" s="366"/>
      <c r="J88" s="366"/>
    </row>
    <row r="89" spans="2:10" x14ac:dyDescent="0.25">
      <c r="B89" s="366"/>
      <c r="C89" s="366"/>
      <c r="D89" s="366"/>
      <c r="E89" s="366"/>
      <c r="F89" s="366"/>
      <c r="G89" s="366"/>
      <c r="H89" s="366"/>
      <c r="I89" s="366"/>
      <c r="J89" s="366"/>
    </row>
    <row r="90" spans="2:10" x14ac:dyDescent="0.25">
      <c r="B90" s="366"/>
      <c r="C90" s="366"/>
      <c r="D90" s="366"/>
      <c r="E90" s="366"/>
      <c r="F90" s="366"/>
      <c r="G90" s="366"/>
      <c r="H90" s="366"/>
      <c r="I90" s="366"/>
      <c r="J90" s="366"/>
    </row>
    <row r="91" spans="2:10" x14ac:dyDescent="0.25">
      <c r="B91" s="366"/>
      <c r="C91" s="366"/>
      <c r="D91" s="366"/>
      <c r="E91" s="366"/>
      <c r="F91" s="366"/>
      <c r="G91" s="366"/>
      <c r="H91" s="366"/>
      <c r="I91" s="366"/>
      <c r="J91" s="366"/>
    </row>
    <row r="92" spans="2:10" x14ac:dyDescent="0.25">
      <c r="B92" s="366"/>
      <c r="C92" s="366"/>
      <c r="D92" s="366"/>
      <c r="E92" s="366"/>
      <c r="F92" s="366"/>
      <c r="G92" s="366"/>
      <c r="H92" s="366"/>
      <c r="I92" s="366"/>
      <c r="J92" s="366"/>
    </row>
    <row r="93" spans="2:10" x14ac:dyDescent="0.25">
      <c r="B93" s="366"/>
      <c r="C93" s="366"/>
      <c r="D93" s="366"/>
      <c r="E93" s="366"/>
      <c r="F93" s="366"/>
      <c r="G93" s="366"/>
      <c r="H93" s="366"/>
      <c r="I93" s="366"/>
      <c r="J93" s="366"/>
    </row>
    <row r="94" spans="2:10" x14ac:dyDescent="0.25">
      <c r="B94" s="366"/>
      <c r="C94" s="366"/>
      <c r="D94" s="366"/>
      <c r="E94" s="366"/>
      <c r="F94" s="366"/>
      <c r="G94" s="366"/>
      <c r="H94" s="366"/>
      <c r="I94" s="366"/>
      <c r="J94" s="366"/>
    </row>
    <row r="95" spans="2:10" x14ac:dyDescent="0.25">
      <c r="B95" s="366"/>
      <c r="C95" s="366"/>
      <c r="D95" s="366"/>
      <c r="E95" s="366"/>
      <c r="F95" s="366"/>
      <c r="G95" s="366"/>
      <c r="H95" s="366"/>
      <c r="I95" s="366"/>
      <c r="J95" s="366"/>
    </row>
    <row r="96" spans="2:10" x14ac:dyDescent="0.25">
      <c r="B96" s="366"/>
      <c r="C96" s="366"/>
      <c r="D96" s="366"/>
      <c r="E96" s="366"/>
      <c r="F96" s="366"/>
      <c r="G96" s="366"/>
      <c r="H96" s="366"/>
      <c r="I96" s="366"/>
      <c r="J96" s="366"/>
    </row>
    <row r="97" spans="2:10" x14ac:dyDescent="0.25">
      <c r="B97" s="366"/>
      <c r="C97" s="366"/>
      <c r="D97" s="366"/>
      <c r="E97" s="366"/>
      <c r="F97" s="366"/>
      <c r="G97" s="366"/>
      <c r="H97" s="366"/>
      <c r="I97" s="366"/>
      <c r="J97" s="366"/>
    </row>
    <row r="98" spans="2:10" x14ac:dyDescent="0.25">
      <c r="B98" s="366"/>
      <c r="C98" s="366"/>
      <c r="D98" s="366"/>
      <c r="E98" s="366"/>
      <c r="F98" s="366"/>
      <c r="G98" s="366"/>
      <c r="H98" s="366"/>
      <c r="I98" s="366"/>
      <c r="J98" s="366"/>
    </row>
    <row r="99" spans="2:10" x14ac:dyDescent="0.25">
      <c r="B99" s="366"/>
      <c r="C99" s="366"/>
      <c r="D99" s="366"/>
      <c r="E99" s="366"/>
      <c r="F99" s="366"/>
      <c r="G99" s="366"/>
      <c r="H99" s="366"/>
      <c r="I99" s="366"/>
      <c r="J99" s="366"/>
    </row>
    <row r="100" spans="2:10" x14ac:dyDescent="0.25">
      <c r="B100" s="366"/>
      <c r="C100" s="366"/>
      <c r="D100" s="366"/>
      <c r="E100" s="366"/>
      <c r="F100" s="366"/>
      <c r="G100" s="366"/>
      <c r="H100" s="366"/>
      <c r="I100" s="366"/>
      <c r="J100" s="366"/>
    </row>
    <row r="103" spans="2:10" x14ac:dyDescent="0.25">
      <c r="B103" s="38"/>
    </row>
    <row r="106" spans="2:10" x14ac:dyDescent="0.25">
      <c r="B106" s="38"/>
      <c r="C106" s="38"/>
      <c r="D106" s="38"/>
    </row>
    <row r="107" spans="2:10" x14ac:dyDescent="0.25">
      <c r="B107" s="38"/>
      <c r="C107" s="38"/>
      <c r="D107" s="38"/>
    </row>
    <row r="108" spans="2:10" x14ac:dyDescent="0.25">
      <c r="B108" s="38"/>
      <c r="C108" s="38"/>
      <c r="D108" s="38"/>
    </row>
    <row r="109" spans="2:10" x14ac:dyDescent="0.25">
      <c r="B109" s="38"/>
      <c r="C109" s="38"/>
      <c r="D109" s="38"/>
    </row>
    <row r="110" spans="2:10" x14ac:dyDescent="0.25">
      <c r="B110" s="38"/>
      <c r="C110" s="38"/>
      <c r="D110" s="38"/>
    </row>
    <row r="117" spans="1:12" x14ac:dyDescent="0.25">
      <c r="B117" s="11" t="s">
        <v>63</v>
      </c>
    </row>
    <row r="118" spans="1:12" x14ac:dyDescent="0.25">
      <c r="A118" t="s">
        <v>64</v>
      </c>
    </row>
    <row r="119" spans="1:12" ht="30.75" customHeight="1" x14ac:dyDescent="0.25">
      <c r="B119" s="365"/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</row>
    <row r="120" spans="1:12" ht="30.75" customHeight="1" x14ac:dyDescent="0.25"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  <c r="L120" s="338"/>
    </row>
    <row r="121" spans="1:12" ht="30.75" customHeight="1" x14ac:dyDescent="0.25">
      <c r="B121" s="338"/>
      <c r="C121" s="338"/>
      <c r="D121" s="338"/>
      <c r="E121" s="338"/>
      <c r="F121" s="338"/>
      <c r="G121" s="338"/>
      <c r="H121" s="338"/>
      <c r="I121" s="338"/>
      <c r="J121" s="338"/>
      <c r="K121" s="338"/>
      <c r="L121" s="338"/>
    </row>
    <row r="122" spans="1:12" ht="30.75" customHeight="1" x14ac:dyDescent="0.25">
      <c r="B122" s="338"/>
      <c r="C122" s="338"/>
      <c r="D122" s="338"/>
      <c r="E122" s="338"/>
      <c r="F122" s="338"/>
      <c r="G122" s="338"/>
      <c r="H122" s="338"/>
      <c r="I122" s="338"/>
      <c r="J122" s="338"/>
      <c r="K122" s="338"/>
      <c r="L122" s="338"/>
    </row>
    <row r="123" spans="1:12" ht="30.75" customHeight="1" x14ac:dyDescent="0.25">
      <c r="B123" s="338"/>
      <c r="C123" s="338"/>
      <c r="D123" s="338"/>
      <c r="E123" s="338"/>
      <c r="F123" s="338"/>
      <c r="G123" s="338"/>
      <c r="H123" s="338"/>
      <c r="I123" s="338"/>
      <c r="J123" s="338"/>
      <c r="K123" s="338"/>
      <c r="L123" s="338"/>
    </row>
    <row r="124" spans="1:12" ht="30.75" customHeight="1" x14ac:dyDescent="0.25">
      <c r="B124" s="338"/>
      <c r="C124" s="338"/>
      <c r="D124" s="338"/>
      <c r="E124" s="338"/>
      <c r="F124" s="338"/>
      <c r="G124" s="338"/>
      <c r="H124" s="338"/>
      <c r="I124" s="338"/>
      <c r="J124" s="338"/>
      <c r="K124" s="338"/>
      <c r="L124" s="338"/>
    </row>
    <row r="125" spans="1:12" ht="30.75" customHeight="1" x14ac:dyDescent="0.25"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</row>
    <row r="126" spans="1:12" ht="30.75" customHeight="1" x14ac:dyDescent="0.25">
      <c r="B126" s="338"/>
      <c r="C126" s="338"/>
      <c r="D126" s="338"/>
      <c r="E126" s="338"/>
      <c r="F126" s="338"/>
      <c r="G126" s="338"/>
      <c r="H126" s="338"/>
      <c r="I126" s="338"/>
      <c r="J126" s="338"/>
      <c r="K126" s="338"/>
      <c r="L126" s="338"/>
    </row>
    <row r="127" spans="1:12" ht="30.75" customHeight="1" x14ac:dyDescent="0.25">
      <c r="B127" s="338"/>
      <c r="C127" s="338"/>
      <c r="D127" s="338"/>
      <c r="E127" s="338"/>
      <c r="F127" s="338"/>
      <c r="G127" s="338"/>
      <c r="H127" s="338"/>
      <c r="I127" s="338"/>
      <c r="J127" s="338"/>
      <c r="K127" s="338"/>
      <c r="L127" s="338"/>
    </row>
    <row r="128" spans="1:12" ht="30.75" customHeight="1" x14ac:dyDescent="0.25">
      <c r="B128" s="338"/>
      <c r="C128" s="338"/>
      <c r="D128" s="338"/>
      <c r="E128" s="338"/>
      <c r="F128" s="338"/>
      <c r="G128" s="338"/>
      <c r="H128" s="338"/>
      <c r="I128" s="338"/>
      <c r="J128" s="338"/>
      <c r="K128" s="338"/>
      <c r="L128" s="338"/>
    </row>
    <row r="129" spans="2:12" ht="30.75" customHeight="1" x14ac:dyDescent="0.25">
      <c r="B129" s="338"/>
      <c r="C129" s="338"/>
      <c r="D129" s="338"/>
      <c r="E129" s="338"/>
      <c r="F129" s="338"/>
      <c r="G129" s="338"/>
      <c r="H129" s="338"/>
      <c r="I129" s="338"/>
      <c r="J129" s="338"/>
      <c r="K129" s="338"/>
      <c r="L129" s="338"/>
    </row>
    <row r="130" spans="2:12" ht="30.75" customHeight="1" x14ac:dyDescent="0.25">
      <c r="B130" s="338"/>
      <c r="C130" s="338"/>
      <c r="D130" s="338"/>
      <c r="E130" s="338"/>
      <c r="F130" s="338"/>
      <c r="G130" s="338"/>
      <c r="H130" s="338"/>
      <c r="I130" s="338"/>
      <c r="J130" s="338"/>
      <c r="K130" s="338"/>
      <c r="L130" s="338"/>
    </row>
    <row r="131" spans="2:12" ht="30.75" customHeight="1" x14ac:dyDescent="0.25">
      <c r="B131" s="338"/>
      <c r="C131" s="338"/>
      <c r="D131" s="338"/>
      <c r="E131" s="338"/>
      <c r="F131" s="338"/>
      <c r="G131" s="338"/>
      <c r="H131" s="338"/>
      <c r="I131" s="338"/>
      <c r="J131" s="338"/>
      <c r="K131" s="338"/>
      <c r="L131" s="338"/>
    </row>
    <row r="132" spans="2:12" ht="30.75" customHeight="1" x14ac:dyDescent="0.25"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</row>
    <row r="133" spans="2:12" x14ac:dyDescent="0.25">
      <c r="B133" s="362"/>
      <c r="C133" s="362"/>
      <c r="D133" s="362"/>
      <c r="E133" s="362"/>
      <c r="F133" s="362"/>
      <c r="G133" s="362"/>
      <c r="H133" s="362"/>
      <c r="I133" s="362"/>
      <c r="J133" s="362"/>
      <c r="K133" s="362"/>
      <c r="L133" s="362"/>
    </row>
    <row r="134" spans="2:12" x14ac:dyDescent="0.25">
      <c r="F134" s="49"/>
      <c r="G134" s="49"/>
      <c r="H134" s="49"/>
    </row>
    <row r="138" spans="2:12" x14ac:dyDescent="0.25">
      <c r="E138" s="49"/>
      <c r="F138" s="49"/>
      <c r="G138" s="49"/>
    </row>
  </sheetData>
  <sheetProtection password="C17B" sheet="1" objects="1" scenarios="1"/>
  <mergeCells count="61">
    <mergeCell ref="B1:B3"/>
    <mergeCell ref="C1:D3"/>
    <mergeCell ref="E1:H2"/>
    <mergeCell ref="E3:G3"/>
    <mergeCell ref="L3:L4"/>
    <mergeCell ref="C30:H30"/>
    <mergeCell ref="J2:K2"/>
    <mergeCell ref="J3:K3"/>
    <mergeCell ref="J4:K4"/>
    <mergeCell ref="C20:H20"/>
    <mergeCell ref="C21:H21"/>
    <mergeCell ref="C22:H22"/>
    <mergeCell ref="C23:H23"/>
    <mergeCell ref="C24:H24"/>
    <mergeCell ref="C25:H25"/>
    <mergeCell ref="C26:H26"/>
    <mergeCell ref="C29:H29"/>
    <mergeCell ref="C47:H47"/>
    <mergeCell ref="C31:H31"/>
    <mergeCell ref="C32:H32"/>
    <mergeCell ref="C35:H35"/>
    <mergeCell ref="C36:H36"/>
    <mergeCell ref="C37:H37"/>
    <mergeCell ref="C38:H38"/>
    <mergeCell ref="A42:A44"/>
    <mergeCell ref="B42:B44"/>
    <mergeCell ref="F42:H42"/>
    <mergeCell ref="F43:H43"/>
    <mergeCell ref="F44:H44"/>
    <mergeCell ref="C63:H63"/>
    <mergeCell ref="C48:H48"/>
    <mergeCell ref="C49:H49"/>
    <mergeCell ref="C53:H53"/>
    <mergeCell ref="C54:H54"/>
    <mergeCell ref="C55:H55"/>
    <mergeCell ref="C56:H56"/>
    <mergeCell ref="C59:E59"/>
    <mergeCell ref="F59:G59"/>
    <mergeCell ref="C60:H60"/>
    <mergeCell ref="C61:H61"/>
    <mergeCell ref="C62:H62"/>
    <mergeCell ref="B125:L125"/>
    <mergeCell ref="C64:H64"/>
    <mergeCell ref="C65:H65"/>
    <mergeCell ref="C68:H68"/>
    <mergeCell ref="G75:H75"/>
    <mergeCell ref="B80:J100"/>
    <mergeCell ref="B119:L119"/>
    <mergeCell ref="B120:L120"/>
    <mergeCell ref="B121:L121"/>
    <mergeCell ref="B122:L122"/>
    <mergeCell ref="B123:L123"/>
    <mergeCell ref="B124:L124"/>
    <mergeCell ref="B132:L132"/>
    <mergeCell ref="B133:L133"/>
    <mergeCell ref="B126:L126"/>
    <mergeCell ref="B127:L127"/>
    <mergeCell ref="B128:L128"/>
    <mergeCell ref="B129:L129"/>
    <mergeCell ref="B130:L130"/>
    <mergeCell ref="B131:L131"/>
  </mergeCells>
  <printOptions horizontalCentered="1"/>
  <pageMargins left="0" right="0" top="0" bottom="0" header="0.31496062992125984" footer="0.31496062992125984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1</xdr:col>
                    <xdr:colOff>1038225</xdr:colOff>
                    <xdr:row>0</xdr:row>
                    <xdr:rowOff>152400</xdr:rowOff>
                  </from>
                  <to>
                    <xdr:col>1</xdr:col>
                    <xdr:colOff>1304925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3</xdr:col>
                    <xdr:colOff>581025</xdr:colOff>
                    <xdr:row>0</xdr:row>
                    <xdr:rowOff>152400</xdr:rowOff>
                  </from>
                  <to>
                    <xdr:col>3</xdr:col>
                    <xdr:colOff>847725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4</xdr:col>
                    <xdr:colOff>171450</xdr:colOff>
                    <xdr:row>1</xdr:row>
                    <xdr:rowOff>123825</xdr:rowOff>
                  </from>
                  <to>
                    <xdr:col>4</xdr:col>
                    <xdr:colOff>438150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5</xdr:col>
                    <xdr:colOff>476250</xdr:colOff>
                    <xdr:row>1</xdr:row>
                    <xdr:rowOff>142875</xdr:rowOff>
                  </from>
                  <to>
                    <xdr:col>6</xdr:col>
                    <xdr:colOff>180975</xdr:colOff>
                    <xdr:row>3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workbookViewId="0">
      <selection activeCell="K19" sqref="K19"/>
    </sheetView>
  </sheetViews>
  <sheetFormatPr defaultRowHeight="15" x14ac:dyDescent="0.25"/>
  <cols>
    <col min="1" max="1" width="5.28515625" customWidth="1"/>
    <col min="2" max="2" width="11.7109375" customWidth="1"/>
    <col min="3" max="3" width="16.7109375" customWidth="1"/>
    <col min="4" max="4" width="55.7109375" customWidth="1"/>
    <col min="5" max="5" width="16.140625" customWidth="1"/>
    <col min="6" max="6" width="25.28515625" customWidth="1"/>
  </cols>
  <sheetData>
    <row r="1" spans="1:12" x14ac:dyDescent="0.25">
      <c r="A1" s="72"/>
      <c r="B1" s="72"/>
      <c r="C1" s="72"/>
      <c r="D1" s="72"/>
      <c r="E1" s="72"/>
      <c r="F1" s="72"/>
      <c r="G1" s="4"/>
      <c r="H1" s="4"/>
      <c r="I1" s="4"/>
    </row>
    <row r="2" spans="1:12" x14ac:dyDescent="0.25">
      <c r="A2" s="72"/>
      <c r="B2" s="72"/>
      <c r="C2" s="72"/>
      <c r="D2" s="72"/>
      <c r="E2" s="56" t="s">
        <v>44</v>
      </c>
      <c r="F2" s="151"/>
      <c r="G2" s="4"/>
      <c r="H2" s="4"/>
      <c r="I2" s="4"/>
      <c r="J2" s="142"/>
      <c r="K2" s="387"/>
      <c r="L2" s="387"/>
    </row>
    <row r="3" spans="1:12" ht="21" x14ac:dyDescent="0.25">
      <c r="A3" s="72"/>
      <c r="B3" s="72"/>
      <c r="C3" s="132"/>
      <c r="D3" s="132"/>
      <c r="E3" s="56" t="s">
        <v>45</v>
      </c>
      <c r="F3" s="151"/>
      <c r="G3" s="4"/>
      <c r="H3" s="4"/>
      <c r="I3" s="4"/>
      <c r="J3" s="142"/>
      <c r="K3" s="387"/>
      <c r="L3" s="387"/>
    </row>
    <row r="4" spans="1:12" ht="21" x14ac:dyDescent="0.35">
      <c r="A4" s="72"/>
      <c r="B4" s="82" t="s">
        <v>86</v>
      </c>
      <c r="C4" s="72"/>
      <c r="D4" s="82"/>
      <c r="E4" s="150" t="s">
        <v>97</v>
      </c>
      <c r="F4" s="152"/>
      <c r="G4" s="4"/>
      <c r="H4" s="4"/>
      <c r="I4" s="4"/>
      <c r="J4" s="143"/>
      <c r="K4" s="388"/>
      <c r="L4" s="388"/>
    </row>
    <row r="5" spans="1:12" x14ac:dyDescent="0.25">
      <c r="A5" s="72"/>
      <c r="B5" s="72"/>
      <c r="C5" s="72"/>
      <c r="D5" s="72"/>
      <c r="E5" s="72"/>
      <c r="F5" s="72"/>
    </row>
    <row r="6" spans="1:12" x14ac:dyDescent="0.25">
      <c r="A6" s="72"/>
      <c r="B6" s="72"/>
      <c r="C6" s="72"/>
      <c r="D6" s="72"/>
      <c r="E6" s="72"/>
      <c r="F6" s="72"/>
    </row>
    <row r="7" spans="1:12" ht="45" x14ac:dyDescent="0.25">
      <c r="A7" s="134" t="s">
        <v>82</v>
      </c>
      <c r="B7" s="134" t="s">
        <v>87</v>
      </c>
      <c r="C7" s="135" t="s">
        <v>88</v>
      </c>
      <c r="D7" s="136" t="s">
        <v>89</v>
      </c>
      <c r="E7" s="136" t="s">
        <v>90</v>
      </c>
      <c r="F7" s="124" t="s">
        <v>91</v>
      </c>
    </row>
    <row r="8" spans="1:12" x14ac:dyDescent="0.25">
      <c r="A8" s="144"/>
      <c r="B8" s="144"/>
      <c r="C8" s="145"/>
      <c r="D8" s="146"/>
      <c r="E8" s="147"/>
      <c r="F8" s="146"/>
    </row>
    <row r="9" spans="1:12" x14ac:dyDescent="0.25">
      <c r="A9" s="144"/>
      <c r="B9" s="144"/>
      <c r="C9" s="145"/>
      <c r="D9" s="146"/>
      <c r="E9" s="147"/>
      <c r="F9" s="146"/>
    </row>
    <row r="10" spans="1:12" x14ac:dyDescent="0.25">
      <c r="A10" s="144"/>
      <c r="B10" s="144"/>
      <c r="C10" s="145"/>
      <c r="D10" s="146"/>
      <c r="E10" s="147"/>
      <c r="F10" s="146"/>
    </row>
    <row r="11" spans="1:12" x14ac:dyDescent="0.25">
      <c r="A11" s="144"/>
      <c r="B11" s="144"/>
      <c r="C11" s="145"/>
      <c r="D11" s="146"/>
      <c r="E11" s="147"/>
      <c r="F11" s="146"/>
    </row>
    <row r="12" spans="1:12" x14ac:dyDescent="0.25">
      <c r="A12" s="144"/>
      <c r="B12" s="144"/>
      <c r="C12" s="145"/>
      <c r="D12" s="146"/>
      <c r="E12" s="147"/>
      <c r="F12" s="146"/>
    </row>
    <row r="13" spans="1:12" x14ac:dyDescent="0.25">
      <c r="A13" s="144"/>
      <c r="B13" s="144"/>
      <c r="C13" s="145"/>
      <c r="D13" s="146"/>
      <c r="E13" s="147"/>
      <c r="F13" s="146"/>
    </row>
    <row r="14" spans="1:12" x14ac:dyDescent="0.25">
      <c r="A14" s="144"/>
      <c r="B14" s="144"/>
      <c r="C14" s="145"/>
      <c r="D14" s="146"/>
      <c r="E14" s="147"/>
      <c r="F14" s="146"/>
    </row>
    <row r="15" spans="1:12" x14ac:dyDescent="0.25">
      <c r="A15" s="144"/>
      <c r="B15" s="144"/>
      <c r="C15" s="145"/>
      <c r="D15" s="146"/>
      <c r="E15" s="147"/>
      <c r="F15" s="146"/>
    </row>
    <row r="16" spans="1:12" x14ac:dyDescent="0.25">
      <c r="A16" s="144"/>
      <c r="B16" s="144"/>
      <c r="C16" s="145"/>
      <c r="D16" s="146"/>
      <c r="E16" s="147"/>
      <c r="F16" s="146"/>
    </row>
    <row r="17" spans="1:6" x14ac:dyDescent="0.25">
      <c r="A17" s="144"/>
      <c r="B17" s="144"/>
      <c r="C17" s="145"/>
      <c r="D17" s="146"/>
      <c r="E17" s="147"/>
      <c r="F17" s="146"/>
    </row>
    <row r="18" spans="1:6" x14ac:dyDescent="0.25">
      <c r="A18" s="144"/>
      <c r="B18" s="144"/>
      <c r="C18" s="145"/>
      <c r="D18" s="146"/>
      <c r="E18" s="147"/>
      <c r="F18" s="146"/>
    </row>
    <row r="19" spans="1:6" x14ac:dyDescent="0.25">
      <c r="A19" s="144"/>
      <c r="B19" s="144"/>
      <c r="C19" s="145"/>
      <c r="D19" s="146"/>
      <c r="E19" s="147"/>
      <c r="F19" s="146"/>
    </row>
    <row r="20" spans="1:6" x14ac:dyDescent="0.25">
      <c r="A20" s="144"/>
      <c r="B20" s="144"/>
      <c r="C20" s="145"/>
      <c r="D20" s="146"/>
      <c r="E20" s="147"/>
      <c r="F20" s="146"/>
    </row>
    <row r="21" spans="1:6" x14ac:dyDescent="0.25">
      <c r="A21" s="144"/>
      <c r="B21" s="144"/>
      <c r="C21" s="145"/>
      <c r="D21" s="146"/>
      <c r="E21" s="147"/>
      <c r="F21" s="146"/>
    </row>
    <row r="22" spans="1:6" x14ac:dyDescent="0.25">
      <c r="A22" s="144"/>
      <c r="B22" s="144"/>
      <c r="C22" s="145"/>
      <c r="D22" s="146"/>
      <c r="E22" s="147"/>
      <c r="F22" s="146"/>
    </row>
    <row r="23" spans="1:6" x14ac:dyDescent="0.25">
      <c r="A23" s="144"/>
      <c r="B23" s="144"/>
      <c r="C23" s="145"/>
      <c r="D23" s="146"/>
      <c r="E23" s="147"/>
      <c r="F23" s="146"/>
    </row>
    <row r="24" spans="1:6" x14ac:dyDescent="0.25">
      <c r="A24" s="144"/>
      <c r="B24" s="144"/>
      <c r="C24" s="145"/>
      <c r="D24" s="146"/>
      <c r="E24" s="147"/>
      <c r="F24" s="146"/>
    </row>
    <row r="25" spans="1:6" x14ac:dyDescent="0.25">
      <c r="A25" s="144"/>
      <c r="B25" s="144"/>
      <c r="C25" s="145"/>
      <c r="D25" s="146"/>
      <c r="E25" s="147"/>
      <c r="F25" s="146"/>
    </row>
    <row r="26" spans="1:6" x14ac:dyDescent="0.25">
      <c r="A26" s="144"/>
      <c r="B26" s="144"/>
      <c r="C26" s="145"/>
      <c r="D26" s="146"/>
      <c r="E26" s="147"/>
      <c r="F26" s="146"/>
    </row>
    <row r="27" spans="1:6" x14ac:dyDescent="0.25">
      <c r="A27" s="144"/>
      <c r="B27" s="144"/>
      <c r="C27" s="145"/>
      <c r="D27" s="146"/>
      <c r="E27" s="147"/>
      <c r="F27" s="146"/>
    </row>
    <row r="28" spans="1:6" x14ac:dyDescent="0.25">
      <c r="A28" s="144"/>
      <c r="B28" s="144"/>
      <c r="C28" s="145"/>
      <c r="D28" s="146"/>
      <c r="E28" s="147"/>
      <c r="F28" s="146"/>
    </row>
    <row r="29" spans="1:6" x14ac:dyDescent="0.25">
      <c r="A29" s="144"/>
      <c r="B29" s="144"/>
      <c r="C29" s="145"/>
      <c r="D29" s="146"/>
      <c r="E29" s="147"/>
      <c r="F29" s="146"/>
    </row>
    <row r="30" spans="1:6" x14ac:dyDescent="0.25">
      <c r="A30" s="144"/>
      <c r="B30" s="144"/>
      <c r="C30" s="145"/>
      <c r="D30" s="146"/>
      <c r="E30" s="147"/>
      <c r="F30" s="146"/>
    </row>
    <row r="31" spans="1:6" x14ac:dyDescent="0.25">
      <c r="A31" s="144"/>
      <c r="B31" s="144"/>
      <c r="C31" s="145"/>
      <c r="D31" s="146"/>
      <c r="E31" s="147"/>
      <c r="F31" s="146"/>
    </row>
    <row r="32" spans="1:6" x14ac:dyDescent="0.25">
      <c r="A32" s="144"/>
      <c r="B32" s="144"/>
      <c r="C32" s="145"/>
      <c r="D32" s="146"/>
      <c r="E32" s="147"/>
      <c r="F32" s="146"/>
    </row>
    <row r="33" spans="1:6" x14ac:dyDescent="0.25">
      <c r="A33" s="144"/>
      <c r="B33" s="144"/>
      <c r="C33" s="145"/>
      <c r="D33" s="146"/>
      <c r="E33" s="147"/>
      <c r="F33" s="146"/>
    </row>
    <row r="34" spans="1:6" x14ac:dyDescent="0.25">
      <c r="D34" s="148" t="s">
        <v>18</v>
      </c>
      <c r="E34" s="149">
        <f>SUM(E8:E33)</f>
        <v>0</v>
      </c>
    </row>
  </sheetData>
  <sheetProtection password="C17B" sheet="1" objects="1" scenarios="1"/>
  <mergeCells count="3">
    <mergeCell ref="K2:L2"/>
    <mergeCell ref="K3:L3"/>
    <mergeCell ref="K4:L4"/>
  </mergeCells>
  <pageMargins left="0" right="0" top="0" bottom="0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zoomScale="75" zoomScaleNormal="75" workbookViewId="0">
      <selection activeCell="A12" sqref="A12"/>
    </sheetView>
  </sheetViews>
  <sheetFormatPr defaultRowHeight="15" x14ac:dyDescent="0.25"/>
  <cols>
    <col min="1" max="1" width="5.28515625" style="72" customWidth="1"/>
    <col min="2" max="2" width="13.28515625" style="72" customWidth="1"/>
    <col min="3" max="3" width="16.7109375" style="72" customWidth="1"/>
    <col min="4" max="4" width="61.7109375" style="72" customWidth="1"/>
    <col min="5" max="5" width="16.140625" style="72" customWidth="1"/>
    <col min="6" max="6" width="25.28515625" style="72" customWidth="1"/>
    <col min="7" max="16384" width="9.140625" style="72"/>
  </cols>
  <sheetData>
    <row r="1" spans="1:12" x14ac:dyDescent="0.25">
      <c r="G1" s="73"/>
      <c r="H1" s="73"/>
      <c r="I1" s="73"/>
    </row>
    <row r="2" spans="1:12" x14ac:dyDescent="0.25">
      <c r="E2" s="130" t="s">
        <v>44</v>
      </c>
      <c r="F2" s="153" t="s">
        <v>84</v>
      </c>
      <c r="G2" s="73"/>
      <c r="H2" s="73"/>
      <c r="I2" s="73"/>
      <c r="J2" s="131"/>
      <c r="K2" s="389"/>
      <c r="L2" s="389"/>
    </row>
    <row r="3" spans="1:12" ht="21" x14ac:dyDescent="0.25">
      <c r="C3" s="132"/>
      <c r="D3" s="132"/>
      <c r="E3" s="130" t="s">
        <v>45</v>
      </c>
      <c r="F3" s="153" t="s">
        <v>85</v>
      </c>
      <c r="G3" s="73"/>
      <c r="H3" s="73"/>
      <c r="I3" s="73"/>
      <c r="J3" s="131"/>
      <c r="K3" s="389"/>
      <c r="L3" s="389"/>
    </row>
    <row r="4" spans="1:12" ht="21" x14ac:dyDescent="0.35">
      <c r="A4" s="156" t="s">
        <v>98</v>
      </c>
      <c r="D4" s="82"/>
      <c r="E4" s="154" t="s">
        <v>97</v>
      </c>
      <c r="F4" s="155">
        <v>2016</v>
      </c>
      <c r="G4" s="73"/>
      <c r="H4" s="73"/>
      <c r="I4" s="73"/>
      <c r="J4" s="131"/>
      <c r="K4" s="390"/>
      <c r="L4" s="390"/>
    </row>
    <row r="7" spans="1:12" ht="45" x14ac:dyDescent="0.25">
      <c r="A7" s="134" t="s">
        <v>82</v>
      </c>
      <c r="B7" s="134" t="s">
        <v>87</v>
      </c>
      <c r="C7" s="135" t="s">
        <v>88</v>
      </c>
      <c r="D7" s="136" t="s">
        <v>89</v>
      </c>
      <c r="E7" s="136" t="s">
        <v>90</v>
      </c>
      <c r="F7" s="124" t="s">
        <v>91</v>
      </c>
    </row>
    <row r="8" spans="1:12" x14ac:dyDescent="0.25">
      <c r="A8" s="133">
        <v>2</v>
      </c>
      <c r="B8" s="133">
        <v>1</v>
      </c>
      <c r="C8" s="137" t="s">
        <v>19</v>
      </c>
      <c r="D8" s="138" t="s">
        <v>92</v>
      </c>
      <c r="E8" s="139">
        <v>3.1</v>
      </c>
      <c r="F8" s="138"/>
    </row>
    <row r="9" spans="1:12" x14ac:dyDescent="0.25">
      <c r="A9" s="133">
        <v>2</v>
      </c>
      <c r="B9" s="133">
        <v>1</v>
      </c>
      <c r="C9" s="137" t="s">
        <v>19</v>
      </c>
      <c r="D9" s="138" t="s">
        <v>92</v>
      </c>
      <c r="E9" s="139">
        <v>4.9000000000000004</v>
      </c>
      <c r="F9" s="138"/>
    </row>
    <row r="10" spans="1:12" x14ac:dyDescent="0.25">
      <c r="A10" s="133">
        <v>2</v>
      </c>
      <c r="B10" s="133">
        <v>1</v>
      </c>
      <c r="C10" s="137" t="s">
        <v>19</v>
      </c>
      <c r="D10" s="138" t="s">
        <v>93</v>
      </c>
      <c r="E10" s="139">
        <v>33</v>
      </c>
      <c r="F10" s="138"/>
    </row>
    <row r="11" spans="1:12" x14ac:dyDescent="0.25">
      <c r="A11" s="133">
        <v>2</v>
      </c>
      <c r="B11" s="133">
        <v>1</v>
      </c>
      <c r="C11" s="137" t="s">
        <v>19</v>
      </c>
      <c r="D11" s="138" t="s">
        <v>93</v>
      </c>
      <c r="E11" s="139">
        <v>22.9</v>
      </c>
      <c r="F11" s="138"/>
    </row>
    <row r="12" spans="1:12" x14ac:dyDescent="0.25">
      <c r="A12" s="133"/>
      <c r="B12" s="133"/>
      <c r="C12" s="137"/>
      <c r="D12" s="138"/>
      <c r="E12" s="139"/>
      <c r="F12" s="138"/>
    </row>
    <row r="13" spans="1:12" x14ac:dyDescent="0.25">
      <c r="A13" s="133"/>
      <c r="B13" s="133"/>
      <c r="C13" s="137"/>
      <c r="D13" s="138"/>
      <c r="E13" s="139"/>
      <c r="F13" s="138"/>
    </row>
    <row r="14" spans="1:12" x14ac:dyDescent="0.25">
      <c r="A14" s="133"/>
      <c r="B14" s="133"/>
      <c r="C14" s="137"/>
      <c r="D14" s="138"/>
      <c r="E14" s="139"/>
      <c r="F14" s="138"/>
    </row>
    <row r="15" spans="1:12" x14ac:dyDescent="0.25">
      <c r="A15" s="133"/>
      <c r="B15" s="133"/>
      <c r="C15" s="137"/>
      <c r="D15" s="138"/>
      <c r="E15" s="139"/>
      <c r="F15" s="138"/>
    </row>
    <row r="16" spans="1:12" x14ac:dyDescent="0.25">
      <c r="A16" s="133"/>
      <c r="B16" s="133"/>
      <c r="C16" s="137"/>
      <c r="D16" s="138"/>
      <c r="E16" s="139"/>
      <c r="F16" s="138"/>
    </row>
    <row r="17" spans="1:6" x14ac:dyDescent="0.25">
      <c r="A17" s="133"/>
      <c r="B17" s="133"/>
      <c r="C17" s="137"/>
      <c r="D17" s="138"/>
      <c r="E17" s="139"/>
      <c r="F17" s="138"/>
    </row>
    <row r="18" spans="1:6" x14ac:dyDescent="0.25">
      <c r="A18" s="133"/>
      <c r="B18" s="133"/>
      <c r="C18" s="137"/>
      <c r="D18" s="138"/>
      <c r="E18" s="139"/>
      <c r="F18" s="138"/>
    </row>
    <row r="19" spans="1:6" x14ac:dyDescent="0.25">
      <c r="A19" s="133"/>
      <c r="B19" s="133"/>
      <c r="C19" s="137"/>
      <c r="D19" s="138"/>
      <c r="E19" s="139"/>
      <c r="F19" s="138"/>
    </row>
    <row r="20" spans="1:6" x14ac:dyDescent="0.25">
      <c r="A20" s="133"/>
      <c r="B20" s="133"/>
      <c r="C20" s="137"/>
      <c r="D20" s="138"/>
      <c r="E20" s="139"/>
      <c r="F20" s="138"/>
    </row>
    <row r="21" spans="1:6" x14ac:dyDescent="0.25">
      <c r="A21" s="133"/>
      <c r="B21" s="133"/>
      <c r="C21" s="137"/>
      <c r="D21" s="138"/>
      <c r="E21" s="139"/>
      <c r="F21" s="138"/>
    </row>
    <row r="22" spans="1:6" x14ac:dyDescent="0.25">
      <c r="A22" s="133"/>
      <c r="B22" s="133"/>
      <c r="C22" s="137"/>
      <c r="D22" s="138"/>
      <c r="E22" s="139"/>
      <c r="F22" s="138"/>
    </row>
    <row r="23" spans="1:6" x14ac:dyDescent="0.25">
      <c r="A23" s="133"/>
      <c r="B23" s="133"/>
      <c r="C23" s="137"/>
      <c r="D23" s="138"/>
      <c r="E23" s="139"/>
      <c r="F23" s="138"/>
    </row>
    <row r="24" spans="1:6" x14ac:dyDescent="0.25">
      <c r="A24" s="133"/>
      <c r="B24" s="133"/>
      <c r="C24" s="137"/>
      <c r="D24" s="138"/>
      <c r="E24" s="139"/>
      <c r="F24" s="138"/>
    </row>
    <row r="25" spans="1:6" x14ac:dyDescent="0.25">
      <c r="A25" s="133"/>
      <c r="B25" s="133"/>
      <c r="C25" s="137"/>
      <c r="D25" s="138"/>
      <c r="E25" s="139"/>
      <c r="F25" s="138"/>
    </row>
    <row r="26" spans="1:6" x14ac:dyDescent="0.25">
      <c r="A26" s="133"/>
      <c r="B26" s="133"/>
      <c r="C26" s="137"/>
      <c r="D26" s="138"/>
      <c r="E26" s="139"/>
      <c r="F26" s="138"/>
    </row>
    <row r="27" spans="1:6" x14ac:dyDescent="0.25">
      <c r="A27" s="133"/>
      <c r="B27" s="133"/>
      <c r="C27" s="137"/>
      <c r="D27" s="138"/>
      <c r="E27" s="139"/>
      <c r="F27" s="138"/>
    </row>
    <row r="28" spans="1:6" x14ac:dyDescent="0.25">
      <c r="A28" s="133"/>
      <c r="B28" s="133"/>
      <c r="C28" s="137"/>
      <c r="D28" s="138"/>
      <c r="E28" s="139"/>
      <c r="F28" s="138"/>
    </row>
    <row r="29" spans="1:6" x14ac:dyDescent="0.25">
      <c r="A29" s="133"/>
      <c r="B29" s="133"/>
      <c r="C29" s="137"/>
      <c r="D29" s="138"/>
      <c r="E29" s="139"/>
      <c r="F29" s="138"/>
    </row>
    <row r="30" spans="1:6" x14ac:dyDescent="0.25">
      <c r="A30" s="133"/>
      <c r="B30" s="133"/>
      <c r="C30" s="137"/>
      <c r="D30" s="138"/>
      <c r="E30" s="139"/>
      <c r="F30" s="138"/>
    </row>
    <row r="31" spans="1:6" x14ac:dyDescent="0.25">
      <c r="A31" s="133"/>
      <c r="B31" s="133"/>
      <c r="C31" s="137"/>
      <c r="D31" s="138"/>
      <c r="E31" s="139"/>
      <c r="F31" s="138"/>
    </row>
    <row r="32" spans="1:6" x14ac:dyDescent="0.25">
      <c r="A32" s="133"/>
      <c r="B32" s="133"/>
      <c r="C32" s="137"/>
      <c r="D32" s="138"/>
      <c r="E32" s="139"/>
      <c r="F32" s="138"/>
    </row>
    <row r="33" spans="1:6" x14ac:dyDescent="0.25">
      <c r="A33" s="133"/>
      <c r="B33" s="133"/>
      <c r="C33" s="137"/>
      <c r="D33" s="138"/>
      <c r="E33" s="139"/>
      <c r="F33" s="138"/>
    </row>
    <row r="34" spans="1:6" x14ac:dyDescent="0.25">
      <c r="D34" s="140" t="s">
        <v>18</v>
      </c>
      <c r="E34" s="141">
        <f>SUM(E8:E33)</f>
        <v>63.9</v>
      </c>
    </row>
  </sheetData>
  <sheetProtection password="C17B" sheet="1" objects="1" scenarios="1"/>
  <mergeCells count="3">
    <mergeCell ref="K2:L2"/>
    <mergeCell ref="K3:L3"/>
    <mergeCell ref="K4:L4"/>
  </mergeCells>
  <pageMargins left="0" right="0" top="0" bottom="0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5</vt:i4>
      </vt:variant>
      <vt:variant>
        <vt:lpstr>Intervalli denominati</vt:lpstr>
      </vt:variant>
      <vt:variant>
        <vt:i4>1</vt:i4>
      </vt:variant>
    </vt:vector>
  </HeadingPairs>
  <TitlesOfParts>
    <vt:vector size="6" baseType="lpstr">
      <vt:lpstr>Riassunto Progetti</vt:lpstr>
      <vt:lpstr>PROGETTO 1</vt:lpstr>
      <vt:lpstr>PROGETTO 2</vt:lpstr>
      <vt:lpstr>Foglio giustificativi</vt:lpstr>
      <vt:lpstr>Esempio foglio giustificativi</vt:lpstr>
      <vt:lpstr>'Riassunto Progetti'!Area_stampa</vt:lpstr>
    </vt:vector>
  </TitlesOfParts>
  <Company>Amministrazione Cantonale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Griggi Roberto / iupe003</dc:creator>
  <cp:lastModifiedBy>Griggi Roberto / iupe003</cp:lastModifiedBy>
  <cp:lastPrinted>2017-07-19T13:42:12Z</cp:lastPrinted>
  <dcterms:created xsi:type="dcterms:W3CDTF">2016-06-27T08:19:05Z</dcterms:created>
  <dcterms:modified xsi:type="dcterms:W3CDTF">2017-12-04T10:40:25Z</dcterms:modified>
</cp:coreProperties>
</file>