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c.ti.ch\FSBELL04\DATIRESI\sssa\AREA GESTIONE SANITARIA\Pianificazione ospedaliera\Nuova pianificazione 2019_\Moduli d'offerta\Riabilitazione\"/>
    </mc:Choice>
  </mc:AlternateContent>
  <bookViews>
    <workbookView xWindow="0" yWindow="0" windowWidth="23040" windowHeight="9000" tabRatio="901"/>
  </bookViews>
  <sheets>
    <sheet name="Copertina" sheetId="1" r:id="rId1"/>
    <sheet name="Sommario" sheetId="48" r:id="rId2"/>
    <sheet name="1 Info" sheetId="54" r:id="rId3"/>
    <sheet name="2" sheetId="4" r:id="rId4"/>
    <sheet name="2.1" sheetId="5" r:id="rId5"/>
    <sheet name="2.2" sheetId="6" r:id="rId6"/>
    <sheet name="3 Formulari di candidatura --&gt;" sheetId="7" r:id="rId7"/>
    <sheet name="3.1" sheetId="55" r:id="rId8"/>
    <sheet name="3.2" sheetId="52" r:id="rId9"/>
    <sheet name="3.3" sheetId="35" r:id="rId10"/>
    <sheet name="3.4 MSK" sheetId="36" r:id="rId11"/>
    <sheet name="3.5 NER" sheetId="37" r:id="rId12"/>
    <sheet name="3.6 PAR" sheetId="38" r:id="rId13"/>
    <sheet name="3.7 RKA" sheetId="39" r:id="rId14"/>
    <sheet name="3.8 PNR" sheetId="40" r:id="rId15"/>
    <sheet name="3.9 INO" sheetId="41" r:id="rId16"/>
    <sheet name="3.10 SOM" sheetId="42" r:id="rId17"/>
    <sheet name="4.1 GER" sheetId="43" r:id="rId18"/>
    <sheet name="4.2 PED" sheetId="44" r:id="rId19"/>
    <sheet name="4.3 UEB" sheetId="45" r:id="rId20"/>
    <sheet name="5 Candidatura" sheetId="47" r:id="rId21"/>
    <sheet name="6" sheetId="49" r:id="rId22"/>
    <sheet name="7" sheetId="50" r:id="rId23"/>
    <sheet name="8" sheetId="51" r:id="rId24"/>
  </sheets>
  <externalReferences>
    <externalReference r:id="rId25"/>
    <externalReference r:id="rId26"/>
    <externalReference r:id="rId27"/>
  </externalReferences>
  <definedNames>
    <definedName name="_xlnm.Print_Area" localSheetId="2">'1 Info'!$B$2:$C$38</definedName>
    <definedName name="_xlnm.Print_Area" localSheetId="3">'2'!$B$2:$F$42</definedName>
    <definedName name="_xlnm.Print_Area" localSheetId="4">'2.1'!$B$2:$C$20</definedName>
    <definedName name="_xlnm.Print_Area" localSheetId="5">'2.2'!$B$1:$C$5</definedName>
    <definedName name="_xlnm.Print_Area" localSheetId="6">'3 Formulari di candidatura --&gt;'!$B$2:$C$16</definedName>
    <definedName name="_xlnm.Print_Area" localSheetId="7">'3.1'!$B$1:$D$44</definedName>
    <definedName name="_xlnm.Print_Area" localSheetId="16">'3.10 SOM'!$B$1:$H$30</definedName>
    <definedName name="_xlnm.Print_Area" localSheetId="8">'3.2'!$B$1:$E$48</definedName>
    <definedName name="_xlnm.Print_Area" localSheetId="9">'3.3'!$B$1:$E$66</definedName>
    <definedName name="_xlnm.Print_Area" localSheetId="10">'3.4 MSK'!$B$1:$H$26</definedName>
    <definedName name="_xlnm.Print_Area" localSheetId="11">'3.5 NER'!$B$1:$H$46</definedName>
    <definedName name="_xlnm.Print_Area" localSheetId="12">'3.6 PAR'!$B$1:$H$52</definedName>
    <definedName name="_xlnm.Print_Area" localSheetId="13">'3.7 RKA'!$B$1:$H$34</definedName>
    <definedName name="_xlnm.Print_Area" localSheetId="14">'3.8 PNR'!$B$1:$H$23</definedName>
    <definedName name="_xlnm.Print_Area" localSheetId="15">'3.9 INO'!$B$1:$H$26</definedName>
    <definedName name="_xlnm.Print_Area" localSheetId="17">'4.1 GER'!$B$1:$H$33</definedName>
    <definedName name="_xlnm.Print_Area" localSheetId="18">'4.2 PED'!$B$1:$H$25</definedName>
    <definedName name="_xlnm.Print_Area" localSheetId="19">'4.3 UEB'!$B$1:$H$50</definedName>
    <definedName name="_xlnm.Print_Area" localSheetId="20">'5 Candidatura'!$B$1:$G$23</definedName>
    <definedName name="_xlnm.Print_Area" localSheetId="21">'6'!$B$1:$F$23</definedName>
    <definedName name="_xlnm.Print_Area" localSheetId="22">'7'!$B$1:$F$16</definedName>
    <definedName name="_xlnm.Print_Area" localSheetId="23">'8'!$B$1:$F$25</definedName>
    <definedName name="_xlnm.Print_Area" localSheetId="0">Copertina!$B$1:$G$34</definedName>
    <definedName name="_xlnm.Print_Area" localSheetId="1">Sommario!$B$2:$F$74</definedName>
    <definedName name="asdf" localSheetId="2">'[1]2'!#REF!</definedName>
    <definedName name="asdf" localSheetId="7">'[1]2'!#REF!</definedName>
    <definedName name="asdf" localSheetId="8">'[1]2'!#REF!</definedName>
    <definedName name="asdf" localSheetId="21">'[1]2'!#REF!</definedName>
    <definedName name="asdf" localSheetId="1">'[1]2'!#REF!</definedName>
    <definedName name="asdf">'[1]2'!#REF!</definedName>
    <definedName name="asdfasd" localSheetId="2">'[1]2'!#REF!</definedName>
    <definedName name="asdfasd" localSheetId="7">'[1]2'!#REF!</definedName>
    <definedName name="asdfasd" localSheetId="21">'[1]2'!#REF!</definedName>
    <definedName name="asdfasd" localSheetId="1">'[1]2'!#REF!</definedName>
    <definedName name="asdfasd">'[1]2'!#REF!</definedName>
    <definedName name="asdfasdfasdf" localSheetId="2">'[1]2'!#REF!</definedName>
    <definedName name="asdfasdfasdf" localSheetId="7">'[1]2'!#REF!</definedName>
    <definedName name="asdfasdfasdf" localSheetId="21">'[1]2'!#REF!</definedName>
    <definedName name="asdfasdfasdf" localSheetId="1">'[1]2'!#REF!</definedName>
    <definedName name="asdfasdfasdf">'[1]2'!#REF!</definedName>
    <definedName name="d_cw" localSheetId="2">#REF!</definedName>
    <definedName name="d_cw" localSheetId="7">#REF!</definedName>
    <definedName name="d_cw" localSheetId="8">#REF!</definedName>
    <definedName name="d_cw" localSheetId="21">#REF!</definedName>
    <definedName name="d_cw" localSheetId="22">#REF!</definedName>
    <definedName name="d_cw" localSheetId="23">#REF!</definedName>
    <definedName name="d_cw" localSheetId="1">#REF!</definedName>
    <definedName name="d_cw">#REF!</definedName>
    <definedName name="f_cw" localSheetId="2">#REF!</definedName>
    <definedName name="f_cw" localSheetId="7">#REF!</definedName>
    <definedName name="f_cw" localSheetId="8">#REF!</definedName>
    <definedName name="f_cw" localSheetId="21">#REF!</definedName>
    <definedName name="f_cw" localSheetId="22">#REF!</definedName>
    <definedName name="f_cw" localSheetId="23">#REF!</definedName>
    <definedName name="f_cw" localSheetId="1">#REF!</definedName>
    <definedName name="f_cw">#REF!</definedName>
    <definedName name="id.AP6" localSheetId="2">#REF!</definedName>
    <definedName name="id.AP6" localSheetId="7">#REF!</definedName>
    <definedName name="id.AP6" localSheetId="8">#REF!</definedName>
    <definedName name="id.AP6" localSheetId="21">#REF!</definedName>
    <definedName name="id.AP6" localSheetId="22">#REF!</definedName>
    <definedName name="id.AP6" localSheetId="23">#REF!</definedName>
    <definedName name="id.AP6" localSheetId="1">#REF!</definedName>
    <definedName name="id.AP6">#REF!</definedName>
    <definedName name="id.GCATsub" localSheetId="2">#REF!</definedName>
    <definedName name="id.GCATsub" localSheetId="7">#REF!</definedName>
    <definedName name="id.GCATsub" localSheetId="8">#REF!</definedName>
    <definedName name="id.GCATsub" localSheetId="21">#REF!</definedName>
    <definedName name="id.GCATsub" localSheetId="22">#REF!</definedName>
    <definedName name="id.GCATsub" localSheetId="23">#REF!</definedName>
    <definedName name="id.GCATsub" localSheetId="1">#REF!</definedName>
    <definedName name="id.GCATsub">#REF!</definedName>
    <definedName name="Muskuloskelettale_Rehabilitation" localSheetId="2">'[1]2'!#REF!</definedName>
    <definedName name="Muskuloskelettale_Rehabilitation" localSheetId="7">'[1]2'!#REF!</definedName>
    <definedName name="Muskuloskelettale_Rehabilitation" localSheetId="21">'[1]2'!#REF!</definedName>
    <definedName name="Muskuloskelettale_Rehabilitation" localSheetId="22">'[1]2'!#REF!</definedName>
    <definedName name="Muskuloskelettale_Rehabilitation" localSheetId="23">'[1]2'!#REF!</definedName>
    <definedName name="Muskuloskelettale_Rehabilitation" localSheetId="1">'[1]2'!#REF!</definedName>
    <definedName name="Muskuloskelettale_Rehabilitation">'[1]2'!#REF!</definedName>
    <definedName name="par.CW">'[2](PAR)'!$A$99:$H$143</definedName>
    <definedName name="par.CWt">'[2](PAR)'!$A$53:$H$97</definedName>
    <definedName name="par.F.AP6">'[2](PAR)'!$A$7:$H$51</definedName>
    <definedName name="par.pF_ZH">'[2](PAR)'!$A$145:$H$189</definedName>
    <definedName name="par.pIPS">'[2](PAR)'!$A$191:$H$235</definedName>
    <definedName name="qq.pivotGDZH" localSheetId="2">#REF!</definedName>
    <definedName name="qq.pivotGDZH" localSheetId="7">#REF!</definedName>
    <definedName name="qq.pivotGDZH" localSheetId="8">#REF!</definedName>
    <definedName name="qq.pivotGDZH" localSheetId="21">#REF!</definedName>
    <definedName name="qq.pivotGDZH" localSheetId="22">#REF!</definedName>
    <definedName name="qq.pivotGDZH" localSheetId="23">#REF!</definedName>
    <definedName name="qq.pivotGDZH" localSheetId="1">#REF!</definedName>
    <definedName name="qq.pivotGDZH">#REF!</definedName>
    <definedName name="sdfsdf" localSheetId="2">'[1]2'!#REF!</definedName>
    <definedName name="sdfsdf" localSheetId="7">'[1]2'!#REF!</definedName>
    <definedName name="sdfsdf" localSheetId="21">'[1]2'!#REF!</definedName>
    <definedName name="sdfsdf" localSheetId="22">'[1]2'!#REF!</definedName>
    <definedName name="sdfsdf" localSheetId="23">'[1]2'!#REF!</definedName>
    <definedName name="sdfsdf" localSheetId="1">'[1]2'!#REF!</definedName>
    <definedName name="sdfsdf">'[1]2'!#REF!</definedName>
    <definedName name="_xlnm.Print_Titles" localSheetId="8">'3.2'!$4:$4</definedName>
    <definedName name="val.AP6" localSheetId="2">#REF!</definedName>
    <definedName name="val.AP6" localSheetId="7">#REF!</definedName>
    <definedName name="val.AP6" localSheetId="8">#REF!</definedName>
    <definedName name="val.AP6" localSheetId="21">#REF!</definedName>
    <definedName name="val.AP6" localSheetId="22">#REF!</definedName>
    <definedName name="val.AP6" localSheetId="23">#REF!</definedName>
    <definedName name="val.AP6" localSheetId="1">#REF!</definedName>
    <definedName name="val.AP6">#REF!</definedName>
    <definedName name="val.CW" localSheetId="2">#REF!</definedName>
    <definedName name="val.CW" localSheetId="7">#REF!</definedName>
    <definedName name="val.CW" localSheetId="8">#REF!</definedName>
    <definedName name="val.CW" localSheetId="21">#REF!</definedName>
    <definedName name="val.CW" localSheetId="22">#REF!</definedName>
    <definedName name="val.CW" localSheetId="23">#REF!</definedName>
    <definedName name="val.CW" localSheetId="1">#REF!</definedName>
    <definedName name="val.CW">#REF!</definedName>
    <definedName name="val.CWt" localSheetId="2">#REF!</definedName>
    <definedName name="val.CWt" localSheetId="7">#REF!</definedName>
    <definedName name="val.CWt" localSheetId="8">#REF!</definedName>
    <definedName name="val.CWt" localSheetId="21">#REF!</definedName>
    <definedName name="val.CWt" localSheetId="22">#REF!</definedName>
    <definedName name="val.CWt" localSheetId="23">#REF!</definedName>
    <definedName name="val.CWt" localSheetId="1">#REF!</definedName>
    <definedName name="val.CWt">#REF!</definedName>
    <definedName name="val.F" localSheetId="2">#REF!</definedName>
    <definedName name="val.F" localSheetId="7">#REF!</definedName>
    <definedName name="val.F" localSheetId="8">#REF!</definedName>
    <definedName name="val.F" localSheetId="21">#REF!</definedName>
    <definedName name="val.F" localSheetId="22">#REF!</definedName>
    <definedName name="val.F" localSheetId="23">#REF!</definedName>
    <definedName name="val.F" localSheetId="1">#REF!</definedName>
    <definedName name="val.F">#REF!</definedName>
    <definedName name="val.GCATsub" localSheetId="2">#REF!</definedName>
    <definedName name="val.GCATsub" localSheetId="7">#REF!</definedName>
    <definedName name="val.GCATsub" localSheetId="8">#REF!</definedName>
    <definedName name="val.GCATsub" localSheetId="21">#REF!</definedName>
    <definedName name="val.GCATsub" localSheetId="22">#REF!</definedName>
    <definedName name="val.GCATsub" localSheetId="23">#REF!</definedName>
    <definedName name="val.GCATsub" localSheetId="1">#REF!</definedName>
    <definedName name="val.GCATsub">#REF!</definedName>
    <definedName name="val.pF_ZH" localSheetId="2">#REF!</definedName>
    <definedName name="val.pF_ZH" localSheetId="7">#REF!</definedName>
    <definedName name="val.pF_ZH" localSheetId="8">#REF!</definedName>
    <definedName name="val.pF_ZH" localSheetId="21">#REF!</definedName>
    <definedName name="val.pF_ZH" localSheetId="22">#REF!</definedName>
    <definedName name="val.pF_ZH" localSheetId="23">#REF!</definedName>
    <definedName name="val.pF_ZH" localSheetId="1">#REF!</definedName>
    <definedName name="val.pF_ZH">#REF!</definedName>
    <definedName name="val.pIPS" localSheetId="2">#REF!</definedName>
    <definedName name="val.pIPS" localSheetId="7">#REF!</definedName>
    <definedName name="val.pIPS" localSheetId="8">#REF!</definedName>
    <definedName name="val.pIPS" localSheetId="21">#REF!</definedName>
    <definedName name="val.pIPS" localSheetId="22">#REF!</definedName>
    <definedName name="val.pIPS" localSheetId="23">#REF!</definedName>
    <definedName name="val.pIPS" localSheetId="1">#REF!</definedName>
    <definedName name="val.pIPS">#REF!</definedName>
    <definedName name="z.A">'[2](PAR)'!$C$1</definedName>
    <definedName name="z.B">'[2](PAR)'!$E$1</definedName>
    <definedName name="z.C">'[2](PAR)'!$G$1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55" l="1"/>
  <c r="B2" i="55"/>
  <c r="K30" i="42" l="1"/>
  <c r="J30" i="42"/>
  <c r="K25" i="42"/>
  <c r="J25" i="42"/>
  <c r="K24" i="42"/>
  <c r="J24" i="42"/>
  <c r="K23" i="42"/>
  <c r="J23" i="42"/>
  <c r="K22" i="42"/>
  <c r="J22" i="42"/>
  <c r="K21" i="42"/>
  <c r="J21" i="42"/>
  <c r="K20" i="42"/>
  <c r="J20" i="42"/>
  <c r="K15" i="42"/>
  <c r="J15" i="42"/>
  <c r="K8" i="42"/>
  <c r="J8" i="42"/>
  <c r="K6" i="42"/>
  <c r="J6" i="42"/>
  <c r="J24" i="39"/>
  <c r="K50" i="45" l="1"/>
  <c r="N56" i="45" s="1"/>
  <c r="J50" i="45"/>
  <c r="M56" i="45" s="1"/>
  <c r="M59" i="45" s="1"/>
  <c r="K22" i="47" s="1"/>
  <c r="K49" i="45"/>
  <c r="J49" i="45"/>
  <c r="K48" i="45"/>
  <c r="J48" i="45"/>
  <c r="M49" i="45" s="1"/>
  <c r="N49" i="45" l="1"/>
  <c r="M52" i="45" s="1"/>
  <c r="K23" i="47" s="1"/>
  <c r="H31" i="52"/>
  <c r="G31" i="52"/>
  <c r="K37" i="38" l="1"/>
  <c r="J37" i="38"/>
  <c r="K36" i="38"/>
  <c r="J36" i="38"/>
  <c r="G38" i="52" l="1"/>
  <c r="H38" i="52"/>
  <c r="H66" i="35" l="1"/>
  <c r="G66" i="35"/>
  <c r="H65" i="35"/>
  <c r="G65" i="35"/>
  <c r="H37" i="52" l="1"/>
  <c r="G37" i="52"/>
  <c r="H36" i="52"/>
  <c r="G36" i="52"/>
  <c r="H34" i="52"/>
  <c r="G34" i="52"/>
  <c r="H33" i="52"/>
  <c r="G33" i="52"/>
  <c r="H32" i="52"/>
  <c r="G32" i="52"/>
  <c r="H30" i="52"/>
  <c r="G30" i="52"/>
  <c r="H28" i="52"/>
  <c r="G28" i="52"/>
  <c r="H27" i="52"/>
  <c r="G27" i="52"/>
  <c r="H26" i="52"/>
  <c r="G26" i="52"/>
  <c r="H24" i="52"/>
  <c r="G24" i="52"/>
  <c r="H23" i="52"/>
  <c r="G23" i="52"/>
  <c r="H21" i="52"/>
  <c r="G21" i="52"/>
  <c r="H20" i="52"/>
  <c r="G20" i="52"/>
  <c r="H19" i="52"/>
  <c r="G19" i="52"/>
  <c r="H17" i="52"/>
  <c r="G17" i="52"/>
  <c r="H16" i="52"/>
  <c r="G16" i="52"/>
  <c r="H15" i="52"/>
  <c r="G15" i="52"/>
  <c r="H14" i="52"/>
  <c r="G14" i="52"/>
  <c r="H13" i="52"/>
  <c r="G13" i="52"/>
  <c r="H11" i="52"/>
  <c r="G11" i="52"/>
  <c r="H10" i="52"/>
  <c r="G10" i="52"/>
  <c r="H9" i="52"/>
  <c r="G9" i="52"/>
  <c r="H8" i="52"/>
  <c r="G8" i="52"/>
  <c r="H6" i="52" l="1"/>
  <c r="H39" i="52" s="1"/>
  <c r="G6" i="52"/>
  <c r="G39" i="52" s="1"/>
  <c r="G43" i="52" l="1"/>
  <c r="I18" i="47" s="1"/>
  <c r="K6" i="45"/>
  <c r="K8" i="45"/>
  <c r="K9" i="45"/>
  <c r="K10" i="45"/>
  <c r="K11" i="45"/>
  <c r="K12" i="45"/>
  <c r="K13" i="45"/>
  <c r="K18" i="45"/>
  <c r="K19" i="45"/>
  <c r="K20" i="45"/>
  <c r="K21" i="45"/>
  <c r="K22" i="45"/>
  <c r="K23" i="45"/>
  <c r="K24" i="45"/>
  <c r="K25" i="45"/>
  <c r="K29" i="45"/>
  <c r="K30" i="45"/>
  <c r="K31" i="45"/>
  <c r="K32" i="45"/>
  <c r="K33" i="45"/>
  <c r="K34" i="45"/>
  <c r="K35" i="45"/>
  <c r="K36" i="45"/>
  <c r="K42" i="45"/>
  <c r="J42" i="45"/>
  <c r="K41" i="45"/>
  <c r="J41" i="45"/>
  <c r="K40" i="45"/>
  <c r="J40" i="45"/>
  <c r="K38" i="45"/>
  <c r="J38" i="45"/>
  <c r="K37" i="45"/>
  <c r="J37" i="45"/>
  <c r="J36" i="45"/>
  <c r="J35" i="45"/>
  <c r="J34" i="45"/>
  <c r="J33" i="45"/>
  <c r="J32" i="45"/>
  <c r="J31" i="45"/>
  <c r="J30" i="45"/>
  <c r="J29" i="45"/>
  <c r="J25" i="45"/>
  <c r="J24" i="45"/>
  <c r="J23" i="45"/>
  <c r="J22" i="45"/>
  <c r="J21" i="45"/>
  <c r="J20" i="45"/>
  <c r="J19" i="45"/>
  <c r="J18" i="45"/>
  <c r="J13" i="45"/>
  <c r="J12" i="45"/>
  <c r="J11" i="45"/>
  <c r="J10" i="45"/>
  <c r="J9" i="45"/>
  <c r="J8" i="45"/>
  <c r="J6" i="45"/>
  <c r="K25" i="44"/>
  <c r="K24" i="44"/>
  <c r="K23" i="44"/>
  <c r="K22" i="44"/>
  <c r="K21" i="44"/>
  <c r="K16" i="44"/>
  <c r="K15" i="44"/>
  <c r="K14" i="44"/>
  <c r="K13" i="44"/>
  <c r="K12" i="44"/>
  <c r="K11" i="44"/>
  <c r="K10" i="44"/>
  <c r="K9" i="44"/>
  <c r="K8" i="44"/>
  <c r="K7" i="44"/>
  <c r="K6" i="44"/>
  <c r="J25" i="44"/>
  <c r="J24" i="44"/>
  <c r="J23" i="44"/>
  <c r="J22" i="44"/>
  <c r="J21" i="44"/>
  <c r="J16" i="44"/>
  <c r="J15" i="44"/>
  <c r="J14" i="44"/>
  <c r="J13" i="44"/>
  <c r="J12" i="44"/>
  <c r="J11" i="44"/>
  <c r="J10" i="44"/>
  <c r="J9" i="44"/>
  <c r="J8" i="44"/>
  <c r="J7" i="44"/>
  <c r="J6" i="44"/>
  <c r="K33" i="43"/>
  <c r="J33" i="43"/>
  <c r="K32" i="43"/>
  <c r="J32" i="43"/>
  <c r="K31" i="43"/>
  <c r="J31" i="43"/>
  <c r="K26" i="43"/>
  <c r="J26" i="43"/>
  <c r="K25" i="43"/>
  <c r="J25" i="43"/>
  <c r="K24" i="43"/>
  <c r="J24" i="43"/>
  <c r="K23" i="43"/>
  <c r="J23" i="43"/>
  <c r="K22" i="43"/>
  <c r="J22" i="43"/>
  <c r="K21" i="43"/>
  <c r="J21" i="43"/>
  <c r="K20" i="43"/>
  <c r="J20" i="43"/>
  <c r="K19" i="43"/>
  <c r="J19" i="43"/>
  <c r="K18" i="43"/>
  <c r="J18" i="43"/>
  <c r="K17" i="43"/>
  <c r="J17" i="43"/>
  <c r="K16" i="43"/>
  <c r="J16" i="43"/>
  <c r="K15" i="43"/>
  <c r="J15" i="43"/>
  <c r="K14" i="43"/>
  <c r="J14" i="43"/>
  <c r="K13" i="43"/>
  <c r="J13" i="43"/>
  <c r="K12" i="43"/>
  <c r="J12" i="43"/>
  <c r="K11" i="43"/>
  <c r="J11" i="43"/>
  <c r="K10" i="43"/>
  <c r="J10" i="43"/>
  <c r="K9" i="43"/>
  <c r="J9" i="43"/>
  <c r="K8" i="43"/>
  <c r="J8" i="43"/>
  <c r="K7" i="43"/>
  <c r="J7" i="43"/>
  <c r="K6" i="43"/>
  <c r="J6" i="43"/>
  <c r="M36" i="45" l="1"/>
  <c r="N36" i="45"/>
  <c r="I9" i="47"/>
  <c r="K33" i="42"/>
  <c r="J28" i="44"/>
  <c r="K28" i="44"/>
  <c r="K36" i="43"/>
  <c r="J36" i="43"/>
  <c r="J33" i="42"/>
  <c r="K26" i="41"/>
  <c r="J26" i="41"/>
  <c r="K21" i="41"/>
  <c r="J21" i="41"/>
  <c r="K20" i="41"/>
  <c r="J20" i="41"/>
  <c r="K19" i="41"/>
  <c r="J19" i="41"/>
  <c r="K18" i="41"/>
  <c r="J18" i="41"/>
  <c r="K17" i="41"/>
  <c r="J17" i="41"/>
  <c r="K16" i="41"/>
  <c r="J16" i="41"/>
  <c r="K15" i="41"/>
  <c r="J15" i="41"/>
  <c r="K13" i="41"/>
  <c r="J13" i="41"/>
  <c r="K12" i="41"/>
  <c r="J12" i="41"/>
  <c r="K11" i="41"/>
  <c r="J11" i="41"/>
  <c r="K10" i="41"/>
  <c r="J10" i="41"/>
  <c r="K9" i="41"/>
  <c r="J9" i="41"/>
  <c r="K14" i="41"/>
  <c r="J14" i="41"/>
  <c r="K6" i="41"/>
  <c r="J6" i="41"/>
  <c r="K23" i="40"/>
  <c r="J23" i="40"/>
  <c r="K22" i="40"/>
  <c r="J22" i="40"/>
  <c r="K18" i="40"/>
  <c r="J18" i="40"/>
  <c r="K17" i="40"/>
  <c r="J17" i="40"/>
  <c r="K16" i="40"/>
  <c r="J16" i="40"/>
  <c r="K15" i="40"/>
  <c r="J15" i="40"/>
  <c r="K14" i="40"/>
  <c r="J14" i="40"/>
  <c r="K13" i="40"/>
  <c r="J13" i="40"/>
  <c r="K12" i="40"/>
  <c r="J12" i="40"/>
  <c r="K11" i="40"/>
  <c r="J11" i="40"/>
  <c r="K10" i="40"/>
  <c r="J10" i="40"/>
  <c r="K9" i="40"/>
  <c r="J9" i="40"/>
  <c r="K8" i="40"/>
  <c r="J8" i="40"/>
  <c r="K7" i="40"/>
  <c r="J7" i="40"/>
  <c r="K6" i="40"/>
  <c r="J6" i="40"/>
  <c r="K23" i="39"/>
  <c r="J23" i="39"/>
  <c r="K22" i="39"/>
  <c r="J22" i="39"/>
  <c r="K21" i="39"/>
  <c r="J21" i="39"/>
  <c r="K20" i="39"/>
  <c r="J20" i="39"/>
  <c r="K19" i="39"/>
  <c r="J19" i="39"/>
  <c r="K18" i="39"/>
  <c r="J18" i="39"/>
  <c r="K17" i="39"/>
  <c r="J17" i="39"/>
  <c r="K16" i="39"/>
  <c r="J16" i="39"/>
  <c r="K15" i="39"/>
  <c r="J15" i="39"/>
  <c r="K14" i="39"/>
  <c r="J14" i="39"/>
  <c r="K13" i="39"/>
  <c r="J13" i="39"/>
  <c r="K11" i="39"/>
  <c r="J11" i="39"/>
  <c r="K10" i="39"/>
  <c r="J10" i="39"/>
  <c r="K9" i="39"/>
  <c r="J9" i="39"/>
  <c r="K8" i="39"/>
  <c r="J8" i="39"/>
  <c r="K7" i="39"/>
  <c r="J7" i="39"/>
  <c r="K31" i="39"/>
  <c r="J31" i="39"/>
  <c r="K30" i="39"/>
  <c r="J30" i="39"/>
  <c r="K29" i="39"/>
  <c r="J29" i="39"/>
  <c r="K28" i="39"/>
  <c r="J28" i="39"/>
  <c r="K27" i="39"/>
  <c r="J27" i="39"/>
  <c r="K26" i="39"/>
  <c r="J26" i="39"/>
  <c r="K12" i="39"/>
  <c r="J12" i="39"/>
  <c r="K6" i="39"/>
  <c r="J6" i="39"/>
  <c r="K46" i="38"/>
  <c r="J46" i="38"/>
  <c r="K45" i="38"/>
  <c r="J45" i="38"/>
  <c r="K44" i="38"/>
  <c r="J44" i="38"/>
  <c r="K43" i="38"/>
  <c r="J43" i="38"/>
  <c r="K42" i="38"/>
  <c r="J42" i="38"/>
  <c r="K41" i="38"/>
  <c r="J41" i="38"/>
  <c r="K38" i="38"/>
  <c r="K35" i="38"/>
  <c r="K34" i="38"/>
  <c r="K33" i="38"/>
  <c r="K32" i="38"/>
  <c r="K31" i="38"/>
  <c r="K30" i="38"/>
  <c r="K29" i="38"/>
  <c r="K28" i="38"/>
  <c r="K27" i="38"/>
  <c r="K26" i="38"/>
  <c r="K18" i="38"/>
  <c r="K17" i="38"/>
  <c r="K12" i="38"/>
  <c r="K6" i="38"/>
  <c r="J38" i="38"/>
  <c r="J35" i="38"/>
  <c r="J34" i="38"/>
  <c r="J33" i="38"/>
  <c r="J32" i="38"/>
  <c r="J31" i="38"/>
  <c r="J30" i="38"/>
  <c r="J29" i="38"/>
  <c r="J28" i="38"/>
  <c r="J27" i="38"/>
  <c r="J26" i="38"/>
  <c r="J18" i="38"/>
  <c r="J17" i="38"/>
  <c r="J12" i="38"/>
  <c r="J6" i="38"/>
  <c r="K39" i="39" l="1"/>
  <c r="J39" i="39"/>
  <c r="K30" i="41"/>
  <c r="J36" i="42"/>
  <c r="K15" i="47" s="1"/>
  <c r="M40" i="45"/>
  <c r="K21" i="47" s="1"/>
  <c r="J31" i="44"/>
  <c r="K18" i="47" s="1"/>
  <c r="J39" i="43"/>
  <c r="K20" i="47" s="1"/>
  <c r="J30" i="41"/>
  <c r="K26" i="40"/>
  <c r="J26" i="40"/>
  <c r="K56" i="38"/>
  <c r="J56" i="38"/>
  <c r="H31" i="35"/>
  <c r="G31" i="35"/>
  <c r="H30" i="35"/>
  <c r="G30" i="35"/>
  <c r="H29" i="35"/>
  <c r="G29" i="35"/>
  <c r="H28" i="35"/>
  <c r="G28" i="35"/>
  <c r="H27" i="35"/>
  <c r="G27" i="35"/>
  <c r="H26" i="35"/>
  <c r="G26" i="35"/>
  <c r="H25" i="35"/>
  <c r="G25" i="35"/>
  <c r="H24" i="35"/>
  <c r="G24" i="35"/>
  <c r="H23" i="35"/>
  <c r="G23" i="35"/>
  <c r="H21" i="35"/>
  <c r="G21" i="35"/>
  <c r="H20" i="35"/>
  <c r="G20" i="35"/>
  <c r="H19" i="35"/>
  <c r="G19" i="35"/>
  <c r="H18" i="35"/>
  <c r="G18" i="35"/>
  <c r="H17" i="35"/>
  <c r="G17" i="35"/>
  <c r="H16" i="35"/>
  <c r="G16" i="35"/>
  <c r="H15" i="35"/>
  <c r="G15" i="35"/>
  <c r="H13" i="35"/>
  <c r="G13" i="35"/>
  <c r="H12" i="35"/>
  <c r="G12" i="35"/>
  <c r="H11" i="35"/>
  <c r="G11" i="35"/>
  <c r="H10" i="35"/>
  <c r="G10" i="35"/>
  <c r="H9" i="35"/>
  <c r="G9" i="35"/>
  <c r="H8" i="35"/>
  <c r="G8" i="35"/>
  <c r="H7" i="35"/>
  <c r="G7" i="35"/>
  <c r="G68" i="35" l="1"/>
  <c r="H68" i="35"/>
  <c r="J33" i="41"/>
  <c r="K14" i="47" s="1"/>
  <c r="J59" i="38"/>
  <c r="K11" i="47" s="1"/>
  <c r="J29" i="40"/>
  <c r="K13" i="47" s="1"/>
  <c r="J42" i="39"/>
  <c r="K12" i="47" s="1"/>
  <c r="G70" i="35" l="1"/>
  <c r="J18" i="47" l="1"/>
  <c r="J9" i="47"/>
  <c r="K46" i="37"/>
  <c r="J46" i="37"/>
  <c r="K45" i="37"/>
  <c r="J45" i="37"/>
  <c r="K44" i="37"/>
  <c r="J44" i="37"/>
  <c r="K39" i="37"/>
  <c r="J39" i="37"/>
  <c r="K38" i="37"/>
  <c r="J38" i="37"/>
  <c r="K37" i="37"/>
  <c r="J37" i="37"/>
  <c r="K36" i="37"/>
  <c r="J36" i="37"/>
  <c r="K33" i="37"/>
  <c r="J33" i="37"/>
  <c r="K32" i="37"/>
  <c r="J32" i="37"/>
  <c r="K31" i="37"/>
  <c r="J31" i="37"/>
  <c r="K30" i="37"/>
  <c r="J30" i="37"/>
  <c r="K29" i="37"/>
  <c r="J29" i="37"/>
  <c r="K28" i="37"/>
  <c r="J28" i="37"/>
  <c r="K27" i="37"/>
  <c r="J27" i="37"/>
  <c r="K26" i="37"/>
  <c r="J26" i="37"/>
  <c r="K25" i="37"/>
  <c r="J25" i="37"/>
  <c r="K24" i="37"/>
  <c r="J24" i="37"/>
  <c r="K23" i="37"/>
  <c r="J23" i="37"/>
  <c r="K22" i="37"/>
  <c r="J22" i="37"/>
  <c r="K21" i="37"/>
  <c r="J21" i="37"/>
  <c r="K19" i="37"/>
  <c r="K18" i="37"/>
  <c r="K17" i="37"/>
  <c r="K16" i="37"/>
  <c r="K15" i="37"/>
  <c r="J15" i="37"/>
  <c r="K14" i="37"/>
  <c r="K13" i="37"/>
  <c r="K12" i="37"/>
  <c r="K11" i="37"/>
  <c r="K10" i="37"/>
  <c r="K9" i="37"/>
  <c r="J9" i="37"/>
  <c r="K8" i="37"/>
  <c r="K7" i="37"/>
  <c r="K6" i="37"/>
  <c r="J6" i="37"/>
  <c r="J50" i="37" l="1"/>
  <c r="K50" i="37"/>
  <c r="K26" i="36"/>
  <c r="J26" i="36"/>
  <c r="K21" i="36"/>
  <c r="J21" i="36"/>
  <c r="K20" i="36"/>
  <c r="J20" i="36"/>
  <c r="K19" i="36"/>
  <c r="J19" i="36"/>
  <c r="K18" i="36"/>
  <c r="J18" i="36"/>
  <c r="K17" i="36"/>
  <c r="J17" i="36"/>
  <c r="K16" i="36"/>
  <c r="J16" i="36"/>
  <c r="K15" i="36"/>
  <c r="J15" i="36"/>
  <c r="K14" i="36"/>
  <c r="J14" i="36"/>
  <c r="K10" i="36"/>
  <c r="J10" i="36"/>
  <c r="K6" i="36"/>
  <c r="J6" i="36"/>
  <c r="K29" i="36" l="1"/>
  <c r="J53" i="37"/>
  <c r="K10" i="47" s="1"/>
  <c r="J29" i="36"/>
  <c r="J32" i="36" l="1"/>
  <c r="K9" i="47" s="1"/>
</calcChain>
</file>

<file path=xl/comments1.xml><?xml version="1.0" encoding="utf-8"?>
<comments xmlns="http://schemas.openxmlformats.org/spreadsheetml/2006/main">
  <authors>
    <author>Zala Mirco / T132237</author>
  </authors>
  <commentList>
    <comment ref="K19" authorId="0" shapeId="0">
      <text>
        <r>
          <rPr>
            <b/>
            <sz val="9"/>
            <color indexed="81"/>
            <rFont val="Tahoma"/>
            <family val="2"/>
          </rPr>
          <t>Zala Mirco / T132237:</t>
        </r>
        <r>
          <rPr>
            <sz val="9"/>
            <color indexed="81"/>
            <rFont val="Tahoma"/>
            <family val="2"/>
          </rPr>
          <t xml:space="preserve">
Non esistono dei requisiti specifici per la riabilitazione degli adulti</t>
        </r>
      </text>
    </comment>
  </commentList>
</comments>
</file>

<file path=xl/sharedStrings.xml><?xml version="1.0" encoding="utf-8"?>
<sst xmlns="http://schemas.openxmlformats.org/spreadsheetml/2006/main" count="1366" uniqueCount="676">
  <si>
    <t>Istituto ospedaliero:</t>
  </si>
  <si>
    <t>Nome dell'istituto</t>
  </si>
  <si>
    <t>per la seguente sede:</t>
  </si>
  <si>
    <t>Nome della sede</t>
  </si>
  <si>
    <t>Indirizzo</t>
  </si>
  <si>
    <t>Divisione della salute pubblica</t>
  </si>
  <si>
    <t>Area di gestione sanitaria</t>
  </si>
  <si>
    <t>Per informazioni potete raggiungerci ai seguenti recapiti:</t>
  </si>
  <si>
    <t>E-Mail: dss-ags@ti.ch</t>
  </si>
  <si>
    <t xml:space="preserve">                </t>
  </si>
  <si>
    <t xml:space="preserve">- Riabilitazione - </t>
  </si>
  <si>
    <t>1. Informazioni relative al modulo d'offerta</t>
  </si>
  <si>
    <t>Gentili signore, egregi signori,</t>
  </si>
  <si>
    <t xml:space="preserve">
</t>
  </si>
  <si>
    <t>Discipline</t>
  </si>
  <si>
    <t>Sigla</t>
  </si>
  <si>
    <t>Gruppi di prestazioni</t>
  </si>
  <si>
    <t>Ritorna al sommario</t>
  </si>
  <si>
    <t xml:space="preserve">Passi successvi: </t>
  </si>
  <si>
    <t>Candidatura dell'istituto ospedaliero:</t>
  </si>
  <si>
    <t>Per la sede:</t>
  </si>
  <si>
    <t>LAMal</t>
  </si>
  <si>
    <r>
      <t>Art. 32 Condizioni</t>
    </r>
    <r>
      <rPr>
        <sz val="10"/>
        <rFont val="Arial"/>
        <family val="2"/>
      </rPr>
      <t xml:space="preserve">
</t>
    </r>
    <r>
      <rPr>
        <vertAlign val="superscript"/>
        <sz val="10"/>
        <rFont val="Arial"/>
        <family val="2"/>
      </rPr>
      <t>1</t>
    </r>
    <r>
      <rPr>
        <sz val="10"/>
        <rFont val="Arial"/>
        <family val="2"/>
      </rPr>
      <t xml:space="preserve"> Le prestazioni di cui agli articoli 25–31 devono essere efficaci, appropriate ed economiche.
L’efficacia deve essere comprovata secondo metodi scientifici.
</t>
    </r>
    <r>
      <rPr>
        <vertAlign val="superscript"/>
        <sz val="10"/>
        <rFont val="Arial"/>
        <family val="2"/>
      </rPr>
      <t>2</t>
    </r>
    <r>
      <rPr>
        <sz val="10"/>
        <rFont val="Arial"/>
        <family val="2"/>
      </rPr>
      <t xml:space="preserve"> L’efficacia, l’appropriatezza e l’economicità delle prestazioni sono riesaminate periodicamente.
</t>
    </r>
  </si>
  <si>
    <r>
      <t xml:space="preserve">Art. 58 Sviluppo della qualità
</t>
    </r>
    <r>
      <rPr>
        <sz val="10"/>
        <rFont val="Arial"/>
        <family val="2"/>
      </rPr>
      <t>Il Consiglio federale stabilisce ogni quattro anni gli obiettivi in materia di garanzia e promozione della qualità delle prestazioni (sviluppo della qualità), dopo aver sentito le organizzazioni interessate. Può adeguare gli obiettivi durante il quadriennio se gli assunti di base utilizzati per stabilirli hanno subìto modifiche sostanziali.</t>
    </r>
  </si>
  <si>
    <t>OAMal</t>
  </si>
  <si>
    <r>
      <t xml:space="preserve">Art. 58a Principio
</t>
    </r>
    <r>
      <rPr>
        <vertAlign val="superscript"/>
        <sz val="10"/>
        <rFont val="Arial"/>
        <family val="2"/>
      </rPr>
      <t>1</t>
    </r>
    <r>
      <rPr>
        <sz val="10"/>
        <rFont val="Arial"/>
        <family val="2"/>
      </rPr>
      <t xml:space="preserve"> La pianificazione intesa a coprire il fabbisogno ai sensi dell’articolo 39 capoverso 1 lettera d della legge garantisce le cure ospedaliere in ospedale o in una casa per partorienti e le cure in una casa di cura agli abitanti dei Cantoni che effettuano la pianificazione.
</t>
    </r>
    <r>
      <rPr>
        <vertAlign val="superscript"/>
        <sz val="10"/>
        <rFont val="Arial"/>
        <family val="2"/>
      </rPr>
      <t>2</t>
    </r>
    <r>
      <rPr>
        <sz val="10"/>
        <rFont val="Arial"/>
        <family val="2"/>
      </rPr>
      <t xml:space="preserve"> È verificata periodicamente.</t>
    </r>
  </si>
  <si>
    <r>
      <t xml:space="preserve">Art. 58b Pianificazione del fabbisogno
</t>
    </r>
    <r>
      <rPr>
        <vertAlign val="superscript"/>
        <sz val="10"/>
        <rFont val="Arial"/>
        <family val="2"/>
      </rPr>
      <t>1</t>
    </r>
    <r>
      <rPr>
        <sz val="10"/>
        <rFont val="Arial"/>
        <family val="2"/>
      </rPr>
      <t xml:space="preserve"> I Cantoni determinano il fabbisogno secondo una procedura trasparente. Si basano in particolare su dati statistici fondati e su confronti e considerano segnatamente i fattori d’influenza rilevanti per la previsione del fabbisogno.
</t>
    </r>
    <r>
      <rPr>
        <vertAlign val="superscript"/>
        <sz val="10"/>
        <rFont val="Arial"/>
        <family val="2"/>
      </rPr>
      <t>2</t>
    </r>
    <r>
      <rPr>
        <sz val="10"/>
        <rFont val="Arial"/>
        <family val="2"/>
      </rPr>
      <t xml:space="preserve"> Determinano l’offerta utilizzata in istituti che non figurano nell’elenco da essi emanato ai sensi dell’articolo 39 capoverso 1 lettera e LAMal.
</t>
    </r>
    <r>
      <rPr>
        <vertAlign val="superscript"/>
        <sz val="10"/>
        <rFont val="Arial"/>
        <family val="2"/>
      </rPr>
      <t>3</t>
    </r>
    <r>
      <rPr>
        <sz val="10"/>
        <rFont val="Arial"/>
        <family val="2"/>
      </rPr>
      <t xml:space="preserve"> Determinano l’offerta da assicurare mediante l’inserimento nell’elenco di istituti cantonali ed extracantonali affinché la copertura del fabbisogno sia garantita. L’offerta da assicurare corrisponde al fabbisogno di cui al capoverso 1, dedotta l’offerta di cui al capoverso 2.
</t>
    </r>
    <r>
      <rPr>
        <vertAlign val="superscript"/>
        <sz val="10"/>
        <rFont val="Arial"/>
        <family val="2"/>
      </rPr>
      <t>4</t>
    </r>
    <r>
      <rPr>
        <sz val="10"/>
        <rFont val="Arial"/>
        <family val="2"/>
      </rPr>
      <t xml:space="preserve"> Nel determinare l’offerta da assicurare che figura nell’elenco, i Cantoni considerano in particolare:
a. l’economicità e la qualità della fornitura di prestazioni;
b. l’accesso dei pazienti alle cure entro un termine utile;
c. la disponibilità e la capacità dell’istituto ad adempiere il mandato di prestazioni.</t>
    </r>
  </si>
  <si>
    <r>
      <t xml:space="preserve">Art. 58c Modalità di pianificazione
</t>
    </r>
    <r>
      <rPr>
        <sz val="10"/>
        <rFont val="Arial"/>
        <family val="2"/>
      </rPr>
      <t>La pianificazione è:
a. riferita alle prestazioni per quanto concerne la copertura del fabbisogno degli assicurati negli ospedali per la cura di malattie somatiche acute e nelle case per partorienti;
b. riferita alle prestazioni o alle capacità per quanto concerne la copertura del fabbisogno degli assicurati per la riabilitazione o la cura di malattie psichiatriche in ospedale;
c. riferita alle capacità per quanto concerne la copertura del fabbisogno degli assicurati nelle case di cura</t>
    </r>
    <r>
      <rPr>
        <b/>
        <sz val="10"/>
        <rFont val="Arial"/>
        <family val="2"/>
      </rPr>
      <t>.</t>
    </r>
  </si>
  <si>
    <r>
      <rPr>
        <b/>
        <sz val="10"/>
        <rFont val="Arial"/>
        <family val="2"/>
      </rPr>
      <t>Art. 58d Valutazione dell’economicità e della qualità</t>
    </r>
    <r>
      <rPr>
        <sz val="10"/>
        <rFont val="Arial"/>
        <family val="2"/>
      </rPr>
      <t xml:space="preserve">
</t>
    </r>
    <r>
      <rPr>
        <vertAlign val="superscript"/>
        <sz val="10"/>
        <rFont val="Arial"/>
        <family val="2"/>
      </rPr>
      <t>1</t>
    </r>
    <r>
      <rPr>
        <sz val="10"/>
        <rFont val="Arial"/>
        <family val="2"/>
      </rPr>
      <t xml:space="preserve"> La valutazione dell’economicità degli ospedali e delle case per partorienti è effettuata segnatamente mediante confronti dei costi corretti per il grado di gravità. Per le case di cura l’economicità della fornitura di prestazioni dev’essere presa in considerazione in modo adeguato.
</t>
    </r>
    <r>
      <rPr>
        <vertAlign val="superscript"/>
        <sz val="10"/>
        <rFont val="Arial"/>
        <family val="2"/>
      </rPr>
      <t>2</t>
    </r>
    <r>
      <rPr>
        <sz val="10"/>
        <rFont val="Arial"/>
        <family val="2"/>
      </rPr>
      <t xml:space="preserve"> Nella valutazione della qualità degli istituti occorre in particolare esaminare se l’insieme dell’istituto adempie le esigenze seguenti:
a. disporre del necessario personale qualificato;
b. disporre di un adeguato sistema di gestione della qualità;
c. disporre di un sistema interno di rapporti e d’apprendimento appropriato e aver aderito a una rete di notifica di eventi indesiderabili uniforme a livello svizzero, per quanto tale rete esista;
d. disporre delle attrezzature che consentono di partecipare alle misurazioni nazionali della qualità;
e. disporre dell’attrezzatura per garantire la sicurezza delle terapie farmacologiche, in particolare mediante il rilevamento elettronico dei medicamenti prescritti e dispensati.
</t>
    </r>
    <r>
      <rPr>
        <vertAlign val="superscript"/>
        <sz val="10"/>
        <rFont val="Arial"/>
        <family val="2"/>
      </rPr>
      <t>3</t>
    </r>
    <r>
      <rPr>
        <sz val="10"/>
        <rFont val="Arial"/>
        <family val="2"/>
      </rPr>
      <t xml:space="preserve"> I risultati delle misurazioni della qualità condotte su scala nazionale possono essere utilizzati come criteri di selezione degli istituti. 
</t>
    </r>
    <r>
      <rPr>
        <vertAlign val="superscript"/>
        <sz val="10"/>
        <rFont val="Arial"/>
        <family val="2"/>
      </rPr>
      <t>4</t>
    </r>
    <r>
      <rPr>
        <sz val="10"/>
        <rFont val="Arial"/>
        <family val="2"/>
      </rPr>
      <t xml:space="preserve"> Nella valutazione degli ospedali occorre in particolare tener conto dello sfruttamento di sinergie, del numero minimo di casi e del potenziale di concentrazione di prestazioni al fine di rafforzare l’economicità e la qualità delle cure. 
</t>
    </r>
    <r>
      <rPr>
        <vertAlign val="superscript"/>
        <sz val="10"/>
        <rFont val="Arial"/>
        <family val="2"/>
      </rPr>
      <t>5</t>
    </r>
    <r>
      <rPr>
        <sz val="10"/>
        <rFont val="Arial"/>
        <family val="2"/>
      </rPr>
      <t xml:space="preserve"> La valutazione dell’economicità e della qualità può basarsi su valutazioni recenti di altri Cantoni.</t>
    </r>
  </si>
  <si>
    <r>
      <rPr>
        <b/>
        <sz val="10"/>
        <rFont val="Arial"/>
        <family val="2"/>
      </rPr>
      <t>Art. 58e Coordinamento intercantonale delle pianificazioni</t>
    </r>
    <r>
      <rPr>
        <sz val="10"/>
        <rFont val="Arial"/>
        <family val="2"/>
      </rPr>
      <t xml:space="preserve">
</t>
    </r>
    <r>
      <rPr>
        <vertAlign val="superscript"/>
        <sz val="10"/>
        <rFont val="Arial"/>
        <family val="2"/>
      </rPr>
      <t>1</t>
    </r>
    <r>
      <rPr>
        <sz val="10"/>
        <rFont val="Arial"/>
        <family val="2"/>
      </rPr>
      <t xml:space="preserve"> Per coordinare le loro pianificazioni secondo l’articolo 39 capoverso 2 LAMal i Cantoni devono segnatamente: 
a. analizzare le necessarie informazioni sui flussi di pazienti e scambiarle con i Cantoni interessati;
b. prendere in considerazione il potenziale di coordinamento con altri Cantoni per il rafforzamento dell’economicità e della qualità della fornitura di prestazioni in ospedale.
</t>
    </r>
    <r>
      <rPr>
        <vertAlign val="superscript"/>
        <sz val="10"/>
        <rFont val="Arial"/>
        <family val="2"/>
      </rPr>
      <t>2</t>
    </r>
    <r>
      <rPr>
        <sz val="10"/>
        <rFont val="Arial"/>
        <family val="2"/>
      </rPr>
      <t xml:space="preserve"> Ogni Cantone si coordina segnatamente con:
1. Cantoni in cui hanno sede uno o più istituti che figurano nel suo elenco o che è previsto di far figurare nel suo elenco;
2. i Cantoni nel cui elenco figurano uno o più istituti che hanno sede sul suo territorio o che prevedono di farvi figurare tali istituti;
3. i Cantoni in cui sono situati gli istituti nei quali un numero importante di assicurati provenienti dal suo territorio si fanno curare o presumibilmente si faranno curare;
4. i Cantoni di provenienza di un numero importante di assicurati che si fanno curare o presumibilmente si faranno curare in istituti con sede sul suo territorio;
5. altri Cantoni, se il coordinamento permette un rafforzamento dell’economicità e della qualità della fornitura di prestazioni in ospedale.</t>
    </r>
  </si>
  <si>
    <t>LCAMal</t>
  </si>
  <si>
    <r>
      <t>Art. 63 Scopo e oggetto</t>
    </r>
    <r>
      <rPr>
        <sz val="10"/>
        <rFont val="Arial"/>
        <family val="2"/>
      </rPr>
      <t xml:space="preserve">
</t>
    </r>
    <r>
      <rPr>
        <vertAlign val="superscript"/>
        <sz val="10"/>
        <rFont val="Arial"/>
        <family val="2"/>
      </rPr>
      <t>1</t>
    </r>
    <r>
      <rPr>
        <sz val="10"/>
        <rFont val="Arial"/>
        <family val="2"/>
      </rPr>
      <t xml:space="preserve"> La pianificazione definisce l’offerta intesa a coprire il fabbisogno di cure della popolazione ai sensi dell’art. 39 LAMal.
</t>
    </r>
    <r>
      <rPr>
        <vertAlign val="superscript"/>
        <sz val="10"/>
        <rFont val="Arial"/>
        <family val="2"/>
      </rPr>
      <t>2</t>
    </r>
    <r>
      <rPr>
        <sz val="10"/>
        <rFont val="Arial"/>
        <family val="2"/>
      </rPr>
      <t xml:space="preserve"> La pianificazione presuppone la determinazione del fabbisogno di cure della popolazione del Cantone.</t>
    </r>
  </si>
  <si>
    <r>
      <t>Art. 63b Modalità di pianificazione</t>
    </r>
    <r>
      <rPr>
        <sz val="10"/>
        <rFont val="Arial"/>
        <family val="2"/>
      </rPr>
      <t xml:space="preserve">
La pianificazione è riferita alle prestazioni per quanto concerne gli ospedali somatici acuti e le case per partorienti, alle prestazioni o alle capacità per la riabilitazione e la cura di malattie psichiatriche in ospedale, alle capacità per le case di cura.</t>
    </r>
  </si>
  <si>
    <r>
      <t>Art. 63e Obbligo di ammissione</t>
    </r>
    <r>
      <rPr>
        <sz val="10"/>
        <rFont val="Arial"/>
        <family val="2"/>
      </rPr>
      <t xml:space="preserve">
</t>
    </r>
    <r>
      <rPr>
        <vertAlign val="superscript"/>
        <sz val="10"/>
        <rFont val="Arial"/>
        <family val="2"/>
      </rPr>
      <t>1</t>
    </r>
    <r>
      <rPr>
        <sz val="10"/>
        <rFont val="Arial"/>
        <family val="2"/>
      </rPr>
      <t xml:space="preserve"> Gli istituti con sede nel Cantone figuranti sull’elenco sono tenuti, nei limiti del loro mandato di prestazioni e delle loro capacità, a garantire la presa a carico di tutti gli assicurati domiciliati nel Cantone, in conformità al contratto quadro di cui all’art. 66h cpv. 2.
</t>
    </r>
    <r>
      <rPr>
        <vertAlign val="superscript"/>
        <sz val="10"/>
        <rFont val="Arial"/>
        <family val="2"/>
      </rPr>
      <t>2</t>
    </r>
    <r>
      <rPr>
        <sz val="10"/>
        <rFont val="Arial"/>
        <family val="2"/>
      </rPr>
      <t xml:space="preserve"> L’obbligo di ammissione risulta adempiuto se i pazienti con la sola assicurazione obbligatoria delle cure medico-sanitarie (AOMS) sono almeno il 50%.
</t>
    </r>
    <r>
      <rPr>
        <vertAlign val="superscript"/>
        <sz val="10"/>
        <rFont val="Arial"/>
        <family val="2"/>
      </rPr>
      <t>3</t>
    </r>
    <r>
      <rPr>
        <sz val="10"/>
        <rFont val="Arial"/>
        <family val="2"/>
      </rPr>
      <t xml:space="preserve"> Per gli assicurati domiciliati fuori Cantone, l’obbligo d’ammissione si applica soltanto nei limiti del mandato di prestazioni e nei casi d’urgenza.
</t>
    </r>
    <r>
      <rPr>
        <vertAlign val="superscript"/>
        <sz val="10"/>
        <rFont val="Arial"/>
        <family val="2"/>
      </rPr>
      <t>4</t>
    </r>
    <r>
      <rPr>
        <sz val="10"/>
        <rFont val="Arial"/>
        <family val="2"/>
      </rPr>
      <t xml:space="preserve"> Contro la violazione dell’obbligo di ammissione ai sensi dei cpv. 1 e 2 è data facoltà di segnalazione al Consiglio di Stato che decide i provvedimenti necessari, segnatamente le sanzioni di cui all’art. 66r.
</t>
    </r>
  </si>
  <si>
    <r>
      <t>Art. 66p Formazione non universitaria</t>
    </r>
    <r>
      <rPr>
        <sz val="10"/>
        <rFont val="Arial"/>
        <family val="2"/>
      </rPr>
      <t xml:space="preserve">
</t>
    </r>
    <r>
      <rPr>
        <vertAlign val="superscript"/>
        <sz val="10"/>
        <rFont val="Arial"/>
        <family val="2"/>
      </rPr>
      <t>1</t>
    </r>
    <r>
      <rPr>
        <sz val="10"/>
        <rFont val="Arial"/>
        <family val="2"/>
      </rPr>
      <t xml:space="preserve"> L’attività di formazione non universitaria è definita nel contratto quadro.
</t>
    </r>
    <r>
      <rPr>
        <vertAlign val="superscript"/>
        <sz val="10"/>
        <rFont val="Arial"/>
        <family val="2"/>
      </rPr>
      <t>2</t>
    </r>
    <r>
      <rPr>
        <sz val="10"/>
        <rFont val="Arial"/>
        <family val="2"/>
      </rPr>
      <t xml:space="preserve"> La sua esecuzione deve essere documentata e la sua remunerazione deve essere conforme alle disposizioni della presente legge e del contratto quadro.</t>
    </r>
  </si>
  <si>
    <r>
      <t>Art. 71 Norme generali</t>
    </r>
    <r>
      <rPr>
        <sz val="10"/>
        <rFont val="Arial"/>
        <family val="2"/>
      </rPr>
      <t xml:space="preserve">
</t>
    </r>
    <r>
      <rPr>
        <vertAlign val="superscript"/>
        <sz val="10"/>
        <rFont val="Arial"/>
        <family val="2"/>
      </rPr>
      <t>1</t>
    </r>
    <r>
      <rPr>
        <sz val="10"/>
        <rFont val="Arial"/>
        <family val="2"/>
      </rPr>
      <t xml:space="preserve"> I fornitori di prestazioni, o le loro organizzazioni, e gli assicuratori, o le loro organizzazioni, stipulano convenzioni concernenti le norme intese a garantire la qualità delle prestazioni.
</t>
    </r>
    <r>
      <rPr>
        <vertAlign val="superscript"/>
        <sz val="10"/>
        <rFont val="Arial"/>
        <family val="2"/>
      </rPr>
      <t>2</t>
    </r>
    <r>
      <rPr>
        <sz val="10"/>
        <rFont val="Arial"/>
        <family val="2"/>
      </rPr>
      <t xml:space="preserve"> Le norme di cui al cpv. 1 possono essere incluse nelle convenzioni tariffali.
</t>
    </r>
    <r>
      <rPr>
        <vertAlign val="superscript"/>
        <sz val="10"/>
        <rFont val="Arial"/>
        <family val="2"/>
      </rPr>
      <t>3</t>
    </r>
    <r>
      <rPr>
        <sz val="10"/>
        <rFont val="Arial"/>
        <family val="2"/>
      </rPr>
      <t xml:space="preserve"> Se stipulate in modo separato, le convenzioni relative alla garanzia di qualità concernenti il Cantone Ticino sono approvate dal Consiglio di Stato. L’atto di approvazione è pubblicato nel Bollettino ufficiale.</t>
    </r>
  </si>
  <si>
    <t>Legge sulla promozione della salute e il coordinamento sanitario (Legge sanitaria)</t>
  </si>
  <si>
    <r>
      <t>Art. 80: a) autorizzazione</t>
    </r>
    <r>
      <rPr>
        <sz val="10"/>
        <rFont val="Arial"/>
        <family val="2"/>
      </rPr>
      <t xml:space="preserve">
</t>
    </r>
    <r>
      <rPr>
        <vertAlign val="superscript"/>
        <sz val="10"/>
        <rFont val="Arial"/>
        <family val="2"/>
      </rPr>
      <t>1</t>
    </r>
    <r>
      <rPr>
        <sz val="10"/>
        <rFont val="Arial"/>
        <family val="2"/>
      </rPr>
      <t xml:space="preserve"> Per l’esercizio di un ospedale, di una clinica, di un cronicario, di un convalescenziario, di una casa di cura o di riposo per anziani, di un istituto di riabilitazione e in genere per ogni altra struttura che distribuisca prestazioni sanitarie a pazienti degenti è necessaria l’autorizzazione del Consiglio di Stato.
</t>
    </r>
    <r>
      <rPr>
        <vertAlign val="superscript"/>
        <sz val="10"/>
        <rFont val="Arial"/>
        <family val="2"/>
      </rPr>
      <t>2</t>
    </r>
    <r>
      <rPr>
        <sz val="10"/>
        <rFont val="Arial"/>
        <family val="2"/>
      </rPr>
      <t xml:space="preserve"> Se le circostanze lo richiedono, il Consiglio di Stato può sottoporre ad autorizzazione anche altre strutture e servizi previsti dall’art. 79.
</t>
    </r>
    <r>
      <rPr>
        <vertAlign val="superscript"/>
        <sz val="10"/>
        <rFont val="Arial"/>
        <family val="2"/>
      </rPr>
      <t>3</t>
    </r>
    <r>
      <rPr>
        <sz val="10"/>
        <rFont val="Arial"/>
        <family val="2"/>
      </rPr>
      <t xml:space="preserve"> L’autorizzazione è concessa se sono ossequiati i requisiti di cui all’art. 81 di questa legge. È riservato il cpv. 2 dell’art. 102.
</t>
    </r>
    <r>
      <rPr>
        <vertAlign val="superscript"/>
        <sz val="10"/>
        <rFont val="Arial"/>
        <family val="2"/>
      </rPr>
      <t>4</t>
    </r>
    <r>
      <rPr>
        <sz val="10"/>
        <rFont val="Arial"/>
        <family val="2"/>
      </rPr>
      <t xml:space="preserve"> L’autorizzazione deve menzionare il campo d’attività, i limiti e le condizioni che ne hanno determinato la concessione.</t>
    </r>
  </si>
  <si>
    <r>
      <t>Art. 81: b) requisiti</t>
    </r>
    <r>
      <rPr>
        <sz val="10"/>
        <rFont val="Arial"/>
        <family val="2"/>
      </rPr>
      <t xml:space="preserve">
</t>
    </r>
    <r>
      <rPr>
        <vertAlign val="superscript"/>
        <sz val="10"/>
        <rFont val="Arial"/>
        <family val="2"/>
      </rPr>
      <t>1</t>
    </r>
    <r>
      <rPr>
        <sz val="10"/>
        <rFont val="Arial"/>
        <family val="2"/>
      </rPr>
      <t xml:space="preserve"> La concessione dell’autorizzazione d’esercizio è subordinata all’accertamento della disponibilità di una direzione sanitaria e amministrativa, di un numero adeguato di operatori sanitari, di strutture, servizi e attrezzature sanitarie, e di un’organizzazione interna atti a garantire le premesse di sicurezza dei pazienti, di qualità delle prestazioni e delle cure.
</t>
    </r>
    <r>
      <rPr>
        <vertAlign val="superscript"/>
        <sz val="10"/>
        <rFont val="Arial"/>
        <family val="2"/>
      </rPr>
      <t>2</t>
    </r>
    <r>
      <rPr>
        <sz val="10"/>
        <rFont val="Arial"/>
        <family val="2"/>
      </rPr>
      <t xml:space="preserve"> La disponibilità di cui al cpv. 1 sarà determinata dall’indirizzo e dal genere d’attività, dal numero, dall’età e dal grado di dipendenza degli ospiti nonché dal tipo di casistica curata.
</t>
    </r>
    <r>
      <rPr>
        <vertAlign val="superscript"/>
        <sz val="10"/>
        <rFont val="Arial"/>
        <family val="2"/>
      </rPr>
      <t>3</t>
    </r>
    <r>
      <rPr>
        <sz val="10"/>
        <rFont val="Arial"/>
        <family val="2"/>
      </rPr>
      <t xml:space="preserve"> Il Consiglio di Stato, può, in ogni tempo, chiudere o limitare l’attività di strutture sanitarie che non rispettano le condizioni che hanno determinato l’autorizzazione ed i requisiti necessari ad un regolare esercizio.
</t>
    </r>
    <r>
      <rPr>
        <vertAlign val="superscript"/>
        <sz val="10"/>
        <rFont val="Arial"/>
        <family val="2"/>
      </rPr>
      <t>4</t>
    </r>
    <r>
      <rPr>
        <sz val="10"/>
        <rFont val="Arial"/>
        <family val="2"/>
      </rPr>
      <t xml:space="preserve"> …
</t>
    </r>
    <r>
      <rPr>
        <vertAlign val="superscript"/>
        <sz val="10"/>
        <rFont val="Arial"/>
        <family val="2"/>
      </rPr>
      <t>5</t>
    </r>
    <r>
      <rPr>
        <sz val="10"/>
        <rFont val="Arial"/>
        <family val="2"/>
      </rPr>
      <t xml:space="preserve"> Il Dipartimento stabilisce il numero minimo di posti di formazione per categoria professionale per responsabile o servizio di ogni singolo istituto proporzionato alla dimensione e ai volumi di prestazioni dello stesso.</t>
    </r>
  </si>
  <si>
    <t>Osservazioni:</t>
  </si>
  <si>
    <t xml:space="preserve">
</t>
  </si>
  <si>
    <t>Il requisito è attualmente già soddisfatto?</t>
  </si>
  <si>
    <t>si</t>
  </si>
  <si>
    <t>no</t>
  </si>
  <si>
    <t>Personale</t>
  </si>
  <si>
    <t>Psicologi</t>
  </si>
  <si>
    <t>--&gt;</t>
  </si>
  <si>
    <t>numero totale domande</t>
  </si>
  <si>
    <t>a = ci sono tutti i requisiti nel 2024 e tutti i requisiti già oggi</t>
  </si>
  <si>
    <t>b = ci sono tutti i requisiti nel 2024 ma non ci sono ancora tutti oggi</t>
  </si>
  <si>
    <t>c = non ci sono tutti i requisiti nel 2024, indipendentemente se ci sono oggi</t>
  </si>
  <si>
    <t>Riabilitazione muscoloscheletrica</t>
  </si>
  <si>
    <t>Riabilitazione neurologica</t>
  </si>
  <si>
    <t>Riabilitazione cardiovascolare</t>
  </si>
  <si>
    <t>Riabilitazione internistica e oncologica</t>
  </si>
  <si>
    <t>PÄD</t>
  </si>
  <si>
    <t>Riabilitazione pediatrica</t>
  </si>
  <si>
    <t>ERW</t>
  </si>
  <si>
    <t>Riabilitazione dell'adulto</t>
  </si>
  <si>
    <t>GER</t>
  </si>
  <si>
    <t>Riabilitazione geriatrica</t>
  </si>
  <si>
    <t>UEB</t>
  </si>
  <si>
    <t>Disponibilità</t>
  </si>
  <si>
    <t>Altro personale</t>
  </si>
  <si>
    <t>Fisioterapisti</t>
  </si>
  <si>
    <t>2.2 Operazionalizzazione dei gruppi di prestazione</t>
  </si>
  <si>
    <t>Medicina fisica e riabilitativa e/o</t>
  </si>
  <si>
    <t>Esperienza professionale</t>
  </si>
  <si>
    <t>Neurologia o</t>
  </si>
  <si>
    <t>Neurochirurgia</t>
  </si>
  <si>
    <t>Psichiatria e psicoterapia e/o</t>
  </si>
  <si>
    <t>Neurologia e/o</t>
  </si>
  <si>
    <t>Medicina interna generale o</t>
  </si>
  <si>
    <t>Neurochirurgia o</t>
  </si>
  <si>
    <t>Urologia con approfondimento in neuro-urologia</t>
  </si>
  <si>
    <t>Medicina interna generale e/o</t>
  </si>
  <si>
    <t>Neurochirurgia e/o</t>
  </si>
  <si>
    <t>Cardiologia</t>
  </si>
  <si>
    <t>Pneumologia</t>
  </si>
  <si>
    <t>Medicina fisica e riabilitativa</t>
  </si>
  <si>
    <t>Oncologia medica e/o</t>
  </si>
  <si>
    <t>Riabilitazione a sorveglianza elevata</t>
  </si>
  <si>
    <t>Medicina intensiva</t>
  </si>
  <si>
    <t>Logopedisti</t>
  </si>
  <si>
    <t>Tempi di reperibilità e esigenza di presenza dei medici specialisti</t>
  </si>
  <si>
    <t>Tempi di reperibilità e esigenza di presenza dei medici specialisti di picchetto</t>
  </si>
  <si>
    <t>In caso di necessità medica, l'intervento diagnostico e terapeutico del medico specialista di picchetto è garantito secondo i due seguenti livelli:</t>
  </si>
  <si>
    <t>Tempi di reperibilità e esigenza di presenza dei medici in servizio</t>
  </si>
  <si>
    <t>Le misure e i trattamenti salvavita vengono eseguiti secondo il concetto di urgenza interna dell'ospedale.</t>
  </si>
  <si>
    <t>Il medico di servizio, in caso di urgenza:</t>
  </si>
  <si>
    <t>Tempi di reperibilità e esigenza di presenza del personale curante, tecnico e terapeutico</t>
  </si>
  <si>
    <t>Disponibilità dell'attrezzatura medico-tecnica / terapeutica-tecnologica</t>
  </si>
  <si>
    <t>Accordi di cooperazione</t>
  </si>
  <si>
    <t>In caso cooperazione per l'impiego di personale, per la fornitura di prestazioni o per l'utilizzo di attrezzature, l'istituto deve regolare i seguenti punti in un accordo di cooperazione con il rispettivo partner contrattuale:</t>
  </si>
  <si>
    <t>Titolo e specializzazione</t>
  </si>
  <si>
    <t>Ambito medico</t>
  </si>
  <si>
    <t>almeno un medico specializzato in medicina fisica e riabilitativa nel team</t>
  </si>
  <si>
    <t>Chirurgia ortopedica e traumatologia dell'apparato locomotore</t>
  </si>
  <si>
    <t>Picchetto medico (senior)</t>
  </si>
  <si>
    <t>Livello 1</t>
  </si>
  <si>
    <t>Medicina intensiva o</t>
  </si>
  <si>
    <t>Cardiologia o</t>
  </si>
  <si>
    <t>Pneumologia o</t>
  </si>
  <si>
    <t>Medico specializzato di una disciplina riabilitativa dell'ospedale</t>
  </si>
  <si>
    <t>Medici di servizio</t>
  </si>
  <si>
    <t>Livello A</t>
  </si>
  <si>
    <t>Ambito terapeutico</t>
  </si>
  <si>
    <t>30% dei terapisti ha almeno due anni di esperienza nella riabilitazione</t>
  </si>
  <si>
    <t>in sede</t>
  </si>
  <si>
    <t>Ergoterapisti</t>
  </si>
  <si>
    <t>Nutrizionisti</t>
  </si>
  <si>
    <t>in sede o in cooperazione</t>
  </si>
  <si>
    <t>Ambito medico-tecnico</t>
  </si>
  <si>
    <t>Ambito delle cure</t>
  </si>
  <si>
    <t>Altri requisiti minimi</t>
  </si>
  <si>
    <t>Descrizione</t>
  </si>
  <si>
    <t>Piscina per esercizi / piscina per terapie con sollevatore e/o tecnologie equivalenti di alleggerimento del peso presso il sito ospedaliero</t>
  </si>
  <si>
    <t>Medicina fisica e riabilitazione</t>
  </si>
  <si>
    <t>Nel Team almeno un medico con specializzazione in Neurologia</t>
  </si>
  <si>
    <t>Chirurgia ortopedica e traumatologia dell'apparato locomotore e/o</t>
  </si>
  <si>
    <t>Livello B</t>
  </si>
  <si>
    <t>30% dei terapisti con almeno due anni di esperienza nella diagnostica psicologica e neuropsicologica e psicoterapia</t>
  </si>
  <si>
    <t>Ortottista</t>
  </si>
  <si>
    <t>Infermieri in reparto</t>
  </si>
  <si>
    <t>Dispositivi medico-tecnici e terapeutico-tecnologici</t>
  </si>
  <si>
    <t>Cosa</t>
  </si>
  <si>
    <t>Disponibilità / reperibilità</t>
  </si>
  <si>
    <t>Neurofisiologia</t>
  </si>
  <si>
    <t>Elettroencefalogramma (EEG)</t>
  </si>
  <si>
    <t>Endoscopia</t>
  </si>
  <si>
    <t>Esame endoscopico funzionale della deglutizione (FEES) o videofluoroscopia</t>
  </si>
  <si>
    <t>Spasticità</t>
  </si>
  <si>
    <t>Attrezzatura di base per il trattamento intratecale (Baclofen)</t>
  </si>
  <si>
    <t>Neurourologia</t>
  </si>
  <si>
    <t>Diagnostica neuro-urologica</t>
  </si>
  <si>
    <t>Infrastruttura</t>
  </si>
  <si>
    <t>Elementi per l'orientamento nella realtà e ausili compensativi per l'orientamento (ausili per la memoria, concetto del colore, illuminazione, segnaletica e cartellonistica)</t>
  </si>
  <si>
    <t>Risorse di personale</t>
  </si>
  <si>
    <t xml:space="preserve">Possibilità di assistenza 1:1 </t>
  </si>
  <si>
    <t>Livello 2</t>
  </si>
  <si>
    <t>Livello C</t>
  </si>
  <si>
    <t>Medici consulenti</t>
  </si>
  <si>
    <t>Ortopedia</t>
  </si>
  <si>
    <t>Chirurgia plastica</t>
  </si>
  <si>
    <t>Psichiatria</t>
  </si>
  <si>
    <t>Gastroenterologia</t>
  </si>
  <si>
    <t>Chirurgia della mano</t>
  </si>
  <si>
    <t>Psicoterapia</t>
  </si>
  <si>
    <t>Neuropsicologia</t>
  </si>
  <si>
    <t>Almeno il 30% dei terapisti ha almeno due anni di esperienza nel trattamento e nella riabilitazione di pazienti para/tetraplegici</t>
  </si>
  <si>
    <t>Diagnostica dei disturbi enterali</t>
  </si>
  <si>
    <t>Chirurgia ortopedica</t>
  </si>
  <si>
    <t>Diagnosi delle complicanze ossee</t>
  </si>
  <si>
    <t>Almeno il 30% dei terapisti con formazione continua in cardioterapia SCPRS o formazione equivalente riconosciuta dalla SCPRS</t>
  </si>
  <si>
    <t>Nutrizionisti / dietisti</t>
  </si>
  <si>
    <t xml:space="preserve">Qualifica professionale in ambito medico, psicologico o infermieristico </t>
  </si>
  <si>
    <t>- almeno due anni di esperienza nella diagnosi psicologica e nella psicoterapia e 
- almeno 2 anni di esperienza in tecniche di rilassamento.</t>
  </si>
  <si>
    <t>Almeno il 30% dei terapisti ha il titolo di terapista della riabilitazione polmonare (PRT)</t>
  </si>
  <si>
    <t>La somministrazione continua di ossigeno è garantita nel reparto</t>
  </si>
  <si>
    <t>Possibilità di trattamento con maschera a pressione positiva</t>
  </si>
  <si>
    <t>almeno un medico specializzato in medicina interna generale o in oncologia medica nel team</t>
  </si>
  <si>
    <t>Psicologia clinica</t>
  </si>
  <si>
    <t>Almeno il 30% dei terapisti ha qualifiche aggiuntive in:
- terapia manuale decongestiva complessa o 
- terapia dello sport e dell'esercizio fisico</t>
  </si>
  <si>
    <t>Terapia della disfagia funzionale (FDT)</t>
  </si>
  <si>
    <t>Proseguimento delle cure oncologiche</t>
  </si>
  <si>
    <t>Proseguimento delle terapie antitumorali farmacologiche iniziate nell'ospedale somatico-acuto da parte della clinica di riabilitazione o in collaborazione con l'ospedale somatico-acuto.</t>
  </si>
  <si>
    <t>Medicina fisica e riabilitativa con formazione interdisciplinare approfondita in medicina psicosomatica e psicosociale (SAPPM)</t>
  </si>
  <si>
    <t>Medici specialisti della riabilitazione</t>
  </si>
  <si>
    <t>Reumatologia (titolo CH) e/o</t>
  </si>
  <si>
    <t>Supervisione</t>
  </si>
  <si>
    <t>Regolamentata</t>
  </si>
  <si>
    <t>Medicina interna o</t>
  </si>
  <si>
    <t>Almeno 2 anni di esperienza presso un centro di formazione accreditato per la specializzazione in geriatria</t>
  </si>
  <si>
    <t>almeno un medico specializzato in medicina interna generale nel team</t>
  </si>
  <si>
    <t>Medicina interna e/o</t>
  </si>
  <si>
    <t>Psicologia clinica e/o</t>
  </si>
  <si>
    <t>Almeno due anni di esperienza nella diagnosi psicologica e nella psicoterapia</t>
  </si>
  <si>
    <t>Infrastruttura a misura di paziente con provvedimenti per i pazienti a rischio di fuga</t>
  </si>
  <si>
    <t>Concetti</t>
  </si>
  <si>
    <t>- Concetto per i deliri
- Concetto per le demenze
- Concetto per la prevenzione delle cadute</t>
  </si>
  <si>
    <t>Conferenza con la famiglia</t>
  </si>
  <si>
    <t>Offerta di una conferenza interdisciplinare con la famiglia (équipe terapeutica, paziente e familiari) in caso di decisioni difficili.</t>
  </si>
  <si>
    <t>Pediatria</t>
  </si>
  <si>
    <t>Psichiatri e psicologi</t>
  </si>
  <si>
    <t>Psichiatria e psicoterapia infantile e adolescenziale</t>
  </si>
  <si>
    <t>Psicologia infantile e adolescenziale</t>
  </si>
  <si>
    <t>Pedagogisti</t>
  </si>
  <si>
    <t>Scuola ospedaliera con insegnamento orientato ai bisogni (in sede)</t>
  </si>
  <si>
    <t>Possibilità di informazioni e consulenza per il reinserimento scolastico e per l'orientamento professionale (in sede)</t>
  </si>
  <si>
    <t>Reparto e infrastrutture specifiche per i bambini e a misura di bambino (separati dai reparti per adulti)</t>
  </si>
  <si>
    <t>Possibilità di alloggio per parenti/accompagnatori</t>
  </si>
  <si>
    <t>Protezione dell'infanzia</t>
  </si>
  <si>
    <t>Accesso regolamentato</t>
  </si>
  <si>
    <t>Specializzazione sulla base del gruppo / dei gruppi di prestazione implicato/i e/o</t>
  </si>
  <si>
    <t>Formazione FCCS (Fundamental Critical Care Support) o BasicPlus</t>
  </si>
  <si>
    <t>Almeno il 30% dei terapisti con esperienza nel trattamento di pazienti che necessitano di sorveglianza elevata</t>
  </si>
  <si>
    <t>Per ogni turno, almeno un infermiere:
- con formazione attestata per la gestione di cannule tracheali
- formato per l'uso di sistemi Port-a-Cath e cateteri venosi centrali</t>
  </si>
  <si>
    <t>- in sede
- almeno un infermiere attivo in reparto per ogni turno</t>
  </si>
  <si>
    <t>Monitoraggio permanente</t>
  </si>
  <si>
    <t>Apparecchiature di base per il monitoraggio permanente delle funzioni vitali (ad es. misurazione non invasiva della pressione sanguigna, saturazione dell'ossigeno)</t>
  </si>
  <si>
    <t>Apparecchiature per il monitoraggio elettronico, visivo permanente dei pazienti da parte del personale infermieristico</t>
  </si>
  <si>
    <t>in sede, a meno che sia possibile un monitoraggio diretto non permanente.</t>
  </si>
  <si>
    <t>Terapia medica intensiva</t>
  </si>
  <si>
    <t>Apparecchiatura di base per la terapia medica intensiva</t>
  </si>
  <si>
    <t>Apparecchiatura per il supporto respiratorio intermittente non invasivo</t>
  </si>
  <si>
    <t>Diagnostica</t>
  </si>
  <si>
    <t>Diagnostica radiologica convenzionale (radiografia)</t>
  </si>
  <si>
    <t>Esami di laboratorio per le urgenze</t>
  </si>
  <si>
    <t>disponibili entro 30 min.</t>
  </si>
  <si>
    <t>Visite mediche</t>
  </si>
  <si>
    <t>Per:</t>
  </si>
  <si>
    <t>- sorveglianza continua</t>
  </si>
  <si>
    <t>- gestione della cannula tracheale</t>
  </si>
  <si>
    <t>- gestione della disfagia</t>
  </si>
  <si>
    <t>- ventilazione intermittente</t>
  </si>
  <si>
    <t>- catetere venoso centrale</t>
  </si>
  <si>
    <t>- alimentazione enterale e sonda PEG (sonda per gastrostomia endoscopica percutanea)</t>
  </si>
  <si>
    <t>Team per urgenze mediche</t>
  </si>
  <si>
    <t>Organizzato all'interno dell'ospedale</t>
  </si>
  <si>
    <t>Accordi di collaborazione</t>
  </si>
  <si>
    <t>Possibilità di isolamento dei pazienti</t>
  </si>
  <si>
    <t>Fornitura di terapie in locali in cui è garantita la sorveglianza / il monitoraggio</t>
  </si>
  <si>
    <t>Visite</t>
  </si>
  <si>
    <t>Valutazione all'entrata</t>
  </si>
  <si>
    <t>Piano di trattamento</t>
  </si>
  <si>
    <t>Terapie</t>
  </si>
  <si>
    <t>Coordinazione e discussione in team</t>
  </si>
  <si>
    <t>Piano di dimissione</t>
  </si>
  <si>
    <t>Le unità terapeutiche/educative (formazione) si svolgono in terapie individuali o di gruppo, a seconda dell'indicazione, delle esigenze e risorse del paziente.</t>
  </si>
  <si>
    <t>Le terapie ricorrenti previste per il trattamento dei pazienti (come ad esempio la fisioterapia) sono assicurate presso la sede dell'istituto durante i consueti orari di trattamento.</t>
  </si>
  <si>
    <t>È garantita settimanalmente una riunione di indicazione interdisciplinare / discussione di team documentata, alla quale partecipa il personale medico, terapeutico e curante coinvolto nel caso.</t>
  </si>
  <si>
    <t>Definizione dei requisiti specifici per le singole discipline</t>
  </si>
  <si>
    <t>Team multiprofessionale</t>
  </si>
  <si>
    <t>a. Medici: oltre ai medici dipendenti della clinica di riabilitazione a seconda della disciplina di riabilitazione (medici specialisti e medici di servizio), anche consulenze regolamentate da parte di professionisti di altre discipline in base alla malattia e alla stabilità del paziente.</t>
  </si>
  <si>
    <t>Disponibilità specifiche per le terapie</t>
  </si>
  <si>
    <t>Requisiti infrastrutturali</t>
  </si>
  <si>
    <t>Locali</t>
  </si>
  <si>
    <t>Infrastrutture per esami e trattamenti</t>
  </si>
  <si>
    <t>L'istituto di riabilitazione dispone di un'infrastruttura che consente almeno i seguenti esami e trattamenti:</t>
  </si>
  <si>
    <t>Laboratorio per le urgenze</t>
  </si>
  <si>
    <t>Riabilitazione stazionaria</t>
  </si>
  <si>
    <r>
      <t xml:space="preserve">Il </t>
    </r>
    <r>
      <rPr>
        <b/>
        <sz val="10"/>
        <rFont val="Arial"/>
        <family val="2"/>
      </rPr>
      <t>potenziale riabilitativo</t>
    </r>
    <r>
      <rPr>
        <sz val="10"/>
        <rFont val="Arial"/>
        <family val="2"/>
      </rPr>
      <t xml:space="preserve"> è dato se è possibile formulare una prognosi riabilitativa promettente. Ciò significa che devono esistere dei motivi plausibili per cui il paziente sia in grado di raggiungere efficacemente degli obiettivi terapeutici specifici e realistici nel lungo termine. La valutazione del potenziale riabilitativo si basa quindi sulla prognosi del successo riabilitativo a breve termine e sulla sua durabilità.</t>
    </r>
  </si>
  <si>
    <t>Il piano di trattamento individuale del paziente è stabilito sulla base di valutazioni specifiche e con l'adeguato coinvolgimento del paziente; esso si basa su degli obiettivi individuali documentati.</t>
  </si>
  <si>
    <t>Direzione medica e esperienza professionale richiesta</t>
  </si>
  <si>
    <t>Direzione e titoli specialistici</t>
  </si>
  <si>
    <t>La direzione medica, la direzione terapeutica e la direzione infermieristica (compresi i sostituti) hanno ciascuno un tasso di occupazione minimo del 130%.</t>
  </si>
  <si>
    <t>Riabilitazione para-tetraplegici (PAR)</t>
  </si>
  <si>
    <t>Riabilitazione cardiovascolare (KAR)</t>
  </si>
  <si>
    <t>Riabilitazione polmonare (PNR)</t>
  </si>
  <si>
    <t>Riabilitazione internistica e oncologica (INO)</t>
  </si>
  <si>
    <t>Riabilitazione psicosomatica (PSY)</t>
  </si>
  <si>
    <t>Riabilitazione somatoforme e dei dolori cronici (SOM)</t>
  </si>
  <si>
    <t>Riabilitazione geriatrica (GER)</t>
  </si>
  <si>
    <t>Riabilitazione pediatrica (PÄD)</t>
  </si>
  <si>
    <t>Discipline trasversali</t>
  </si>
  <si>
    <t>Riabilitazione dell'adulto (ERW)</t>
  </si>
  <si>
    <t>Riabilitazione a sorveglianza elevata (UEB)</t>
  </si>
  <si>
    <t>Riabilitazione para-tetraplegici (NER-PAR)</t>
  </si>
  <si>
    <t>Riabilitazione somatoforme e dei dolori cronici (PSY - SOM)</t>
  </si>
  <si>
    <t>Regole di applicazione</t>
  </si>
  <si>
    <t>1.</t>
  </si>
  <si>
    <t>2.</t>
  </si>
  <si>
    <t>3.</t>
  </si>
  <si>
    <t>4.</t>
  </si>
  <si>
    <t>5.</t>
  </si>
  <si>
    <t>6.</t>
  </si>
  <si>
    <t>7.</t>
  </si>
  <si>
    <t>8.</t>
  </si>
  <si>
    <t>9.</t>
  </si>
  <si>
    <t>La disciplina trasversale "riabilitazione dell'adulto" deve essere attribuita tramite mandato di prestazioni solo nel caso in cui "la riabilitazione pediatrica" viene attribuita come disciplina trasversale).</t>
  </si>
  <si>
    <t>Riabilitazione muscoloscheletrica (MSK)</t>
  </si>
  <si>
    <t>2. Sistematica secondo le raccomandazioni della CDS</t>
  </si>
  <si>
    <t>Riabilitazione para- tetraplegici</t>
  </si>
  <si>
    <t>PAR</t>
  </si>
  <si>
    <t>MSK</t>
  </si>
  <si>
    <t>NER</t>
  </si>
  <si>
    <t>RKA</t>
  </si>
  <si>
    <t>PNR</t>
  </si>
  <si>
    <t>INO</t>
  </si>
  <si>
    <t>SOM</t>
  </si>
  <si>
    <t>Volete candidarvi per questa disciplina?</t>
  </si>
  <si>
    <t>I requisiti specifici alla disciplina sono soddisfatti?</t>
  </si>
  <si>
    <t>totale</t>
  </si>
  <si>
    <t>I requisiti di base minimi sono soddisfatti?</t>
  </si>
  <si>
    <t>Per ogni disciplina, ogni gruppo di prestazioni e ogni disciplina trasversale sono definite una direzione medica, una direzione terapeutica e una direzione infermieristica attraverso la descrizione individuale della funzione. Queste persone dispongono di un'autorizzazione ad esercitare la professione sotto la propria responsabilità professionale e soddisfano i corrispondenti requisiti dell'Ordinanza sull'assicurazione malattie (OAMal, RS 832.102), ad eccezione della fatturazione del proprio lavoro e dei requisiti di qualità.</t>
  </si>
  <si>
    <t>singole discipline</t>
  </si>
  <si>
    <t>a</t>
  </si>
  <si>
    <t xml:space="preserve">Definizione di riabilitazione </t>
  </si>
  <si>
    <t>3.5 Riabilitazione neurologica</t>
  </si>
  <si>
    <t>3.4 Riabilitazione muscoloscheletrica</t>
  </si>
  <si>
    <t>3.6 Riabilitazione para/tetraplegie</t>
  </si>
  <si>
    <t>3.7 Riabilitazione cardiovascolare</t>
  </si>
  <si>
    <t>3.8 Riabilitazione polmonare</t>
  </si>
  <si>
    <t>3.9 Riabilitazione internistica e oncologica</t>
  </si>
  <si>
    <t>Indice e abbreviazioni</t>
  </si>
  <si>
    <t>Informazioni importanti relativi al modulo d'offerta</t>
  </si>
  <si>
    <t>Informazioni relative al modulo d'offerta</t>
  </si>
  <si>
    <t>Formulari da compilare</t>
  </si>
  <si>
    <t>Formulari di candidatura</t>
  </si>
  <si>
    <t>Informazioni generali sul fornitore di prestazioni</t>
  </si>
  <si>
    <t>Riquisiti minimi di qualità per una clinica di riabilitazione</t>
  </si>
  <si>
    <t>Riabilitazione para/tetraplegie</t>
  </si>
  <si>
    <t>Riabilitazione polmonare</t>
  </si>
  <si>
    <t>4.1 Riabilitazione geriatrica</t>
  </si>
  <si>
    <t>4.2 Riabilitazione pediatrica</t>
  </si>
  <si>
    <t>4.3 Riabilitazione a sorveglianza elevata</t>
  </si>
  <si>
    <t>Coordinamento intercantonale</t>
  </si>
  <si>
    <t xml:space="preserve">
</t>
  </si>
  <si>
    <t>Esistono ulteriori contratti / accordi con altri Cantoni o altri fornitori di prestazioni? Se sì, quali?</t>
  </si>
  <si>
    <t>Sinergie con altri settori acuti</t>
  </si>
  <si>
    <t>Visum</t>
  </si>
  <si>
    <t>Persona con diritto di firma</t>
  </si>
  <si>
    <t>Nome e funzione della/e persona/e con diritto di firma:</t>
  </si>
  <si>
    <t>Data:</t>
  </si>
  <si>
    <t>Firma:</t>
  </si>
  <si>
    <t>Trasmissione del modulo d'offerta:</t>
  </si>
  <si>
    <t>Avete domande?</t>
  </si>
  <si>
    <t>dss-ags@ti.ch</t>
  </si>
  <si>
    <r>
      <rPr>
        <b/>
        <u/>
        <sz val="10"/>
        <color theme="1"/>
        <rFont val="Arial"/>
        <family val="2"/>
      </rPr>
      <t>In cooperazione</t>
    </r>
    <r>
      <rPr>
        <sz val="10"/>
        <rFont val="Arial"/>
        <family val="2"/>
      </rPr>
      <t>: il personale specializzato viene chiamato per il trattamento in base alle necessità e la terapia continuativa individuale del paziente è garantita in ogni momento (vedi "accordo di collaborazione").</t>
    </r>
  </si>
  <si>
    <r>
      <rPr>
        <b/>
        <u/>
        <sz val="10"/>
        <color theme="1"/>
        <rFont val="Arial"/>
        <family val="2"/>
      </rPr>
      <t>In sede</t>
    </r>
    <r>
      <rPr>
        <sz val="10"/>
        <rFont val="Arial"/>
        <family val="2"/>
      </rPr>
      <t>: l'attrezzatura è disponibile in sede</t>
    </r>
  </si>
  <si>
    <r>
      <rPr>
        <b/>
        <u/>
        <sz val="10"/>
        <color theme="1"/>
        <rFont val="Arial"/>
        <family val="2"/>
      </rPr>
      <t>In cooperazione</t>
    </r>
    <r>
      <rPr>
        <sz val="10"/>
        <rFont val="Arial"/>
        <family val="2"/>
      </rPr>
      <t>: attrezzatura medico-tecnica / terapeutica-tecnologica è messa a disposizione attraverso una cooperazione con un partner (vedi "accordo di cooperazione").</t>
    </r>
  </si>
  <si>
    <t>Disturbi somatoformi e dolori cronici</t>
  </si>
  <si>
    <t>Qui di seguito viene illustrata la struttura del modulo d'offerta. Per migliorare la presentazione, si è utilizzata la seguente colorazione:</t>
  </si>
  <si>
    <t>La "riabilitazione dei para- tetraplegici" può essere attribuita dai Cantoni come disciplina distinta (PAR) oppure come gruppo di prestazioni (NER-PAL) all'interno della disciplina della "riabilitazione neurologica".</t>
  </si>
  <si>
    <t>La "riabilitazione somatoforme e dei dolori cronici" può essere attribuita dai Cantoni come disciplina distinta (SOM) oppure come gruppo di prestazioni (PSY-SOM) all'interno della disciplina "riabilitazione psicosomatica".</t>
  </si>
  <si>
    <t>Nozioni generali</t>
  </si>
  <si>
    <t>Di regola viene effettuata una visita medica e una valutazione delle indicazioni entro 24 ore dal ricovero.</t>
  </si>
  <si>
    <t>Approccio terapeutico multiprofessionale</t>
  </si>
  <si>
    <t>Coordinamento dell'impiego interdisciplinare e interprofessionale del personale specializzato per fornire all'interno della clinica di riabilitazione delle prestazioni coerenti alle indicazioni.</t>
  </si>
  <si>
    <t>Disponibilità specifica di personale curante</t>
  </si>
  <si>
    <t>Nei periodi in cui non è prevista la presenza del medico specialista in sede è garantito un servizio di picchetto medico.</t>
  </si>
  <si>
    <r>
      <rPr>
        <b/>
        <u/>
        <sz val="10"/>
        <color theme="1"/>
        <rFont val="Arial"/>
        <family val="2"/>
      </rPr>
      <t>Livello 1</t>
    </r>
    <r>
      <rPr>
        <sz val="10"/>
        <rFont val="Arial"/>
        <family val="2"/>
      </rPr>
      <t>: entro 60 minuti oppure il paziente deve essere trasferito al più vicino ospedale somatico-acuto dell'elenco in cui è garantita una presa in carico tempestiva.</t>
    </r>
  </si>
  <si>
    <t>Almeno il 30% dei terapisti ha una formazione continua nel trattamento di pazienti con disfagie / cannula tracheale</t>
  </si>
  <si>
    <t>Conoscenza delle problematiche neuro-oftalmologiche</t>
  </si>
  <si>
    <t>Almeno il 30% del personale infermieristico ha una formazione continua in cure di riabilitazione neurologica su base neurofisiologica.</t>
  </si>
  <si>
    <t>Almeno un medico di ciascuna delle seguenti  specializzazioni nel Team:
- medicina interna generale,
- neurologia,
- medicina fisica e riabilitativa 
- urologia con specializzazione in neuro-urologia</t>
  </si>
  <si>
    <t>Ginecologia e ostetricia</t>
  </si>
  <si>
    <t>Almeno il 30% dei terapisti ha una formazione continua in cure di riabilitazione neurologica con conoscenze nel trattamento di pazienti con disfagie / cannula tracheale</t>
  </si>
  <si>
    <t>b. Cure: il personale curante ha una formazione specifica nella corrispettiva disciplina di riabilitazione e i corsi d'aggiornamento sono tenuti con regolarità.</t>
  </si>
  <si>
    <t>L'intera struttura e i locali della clinica di riabilitazione sono progettati per essere accessibili alle sedie a rotelle e ai disabili. La norma SIA 500 deve essere presa in considerazione. Per le nuove costruzioni e le ristrutturazioni devono essere rispettate le norme SIA 500.</t>
  </si>
  <si>
    <t>d. strutture e attrezzature adatte per le varie forme di terapia attiva e passiva e che garantiscano un trattamento adeguato.</t>
  </si>
  <si>
    <t>Se nei requisiti specifici alla singola disciplina è pretesa la presenza di un infermiere o di un'infermiera diplomata, viene inteso un infermiere o un'infermiera dotata di un diploma SSS o di un Bachelor SUSPI.</t>
  </si>
  <si>
    <t>I medici di riabilitazione con le specializzazioni richieste in base alle disposizioni per singola disciplina, gruppo di prestazioni o gruppo trasversale di prestazioni è disponibile in sede dal lunedì al venerdì per 8 ore, di regola dalle 08:00 alle 18.00.</t>
  </si>
  <si>
    <r>
      <rPr>
        <b/>
        <u/>
        <sz val="10"/>
        <color theme="1"/>
        <rFont val="Arial"/>
        <family val="2"/>
      </rPr>
      <t>Livello 2</t>
    </r>
    <r>
      <rPr>
        <sz val="10"/>
        <rFont val="Arial"/>
        <family val="2"/>
      </rPr>
      <t>: entro 31 minuti (secondo l'art. 8a dell'Ordinanza 2 concernete la Legge sul lavoro [OLL2: 822.112])</t>
    </r>
  </si>
  <si>
    <t>- garanzia per i pazienti di una terapia continuativa secondo il piano terapeutico individuale.</t>
  </si>
  <si>
    <t>- persone di contatto di entrambe le parti</t>
  </si>
  <si>
    <t>- garanzia del flusso di informazioni mediche e terapeutiche (documentazione medica e terapeutica)</t>
  </si>
  <si>
    <t>- descrizione dei processi di trattamento rilevanti, comprese le interfacce e le responsabilità individuali legate al paziente.</t>
  </si>
  <si>
    <t>- tempi di reperibilità e di intervento in seguito alla chiamata</t>
  </si>
  <si>
    <t>Requisiti di qualità nell'ambito dei trattamenti</t>
  </si>
  <si>
    <t>Requisiti di qualità relativi al personale</t>
  </si>
  <si>
    <t>La clinica di riabilitazione dispone di locali sufficienti per garantire la fornitura delle prestazioni definite dal mandato di prestazioni.</t>
  </si>
  <si>
    <t>Il laboratorio per le urgenze è disponibile in tempi utili 24h su 24h, 365 giorni all'anno (in sede o in cooperazione).</t>
  </si>
  <si>
    <t>Borsa/carrello per le urgenze e defibrillatore</t>
  </si>
  <si>
    <t>La borsa / il carrello per le urgenze e il defibrillatore sono posizionati in un luogo dell'istituto che permette il trattamento o la rianimazione del paziente entro 5 minuti.</t>
  </si>
  <si>
    <t>Il picchetto è garantito da un medico con una delle specializzazioni previste dai requisiti minimi specifici delle singole discipline che deve essere sempre raggiungibile.</t>
  </si>
  <si>
    <r>
      <rPr>
        <b/>
        <u/>
        <sz val="10"/>
        <color theme="1"/>
        <rFont val="Arial"/>
        <family val="2"/>
      </rPr>
      <t>In sede</t>
    </r>
    <r>
      <rPr>
        <sz val="10"/>
        <rFont val="Arial"/>
        <family val="2"/>
      </rPr>
      <t>: l'intervento del personale specializzato  (curante, tecnico e terapeutico) è garantito secondo i tempi abituali, in ogni caso è garantito immediatamente dal lunedì al venerdì durante una fascia lavorativa di almeno 8 ore;</t>
    </r>
  </si>
  <si>
    <t>L'istituto dispone del necessario personale qualificato</t>
  </si>
  <si>
    <t>L'istituto dispone di un adeguato sistema di gestione della qualità</t>
  </si>
  <si>
    <t>L'istituto dispone delle attrezzature che consentono di partecipare alle misurazioni nazionali della qualità</t>
  </si>
  <si>
    <t>L'istituto dispone dell’attrezzatura per garantire la sicurezza delle terapie farmacologiche, in particolare mediante il rilevamento elettronico dei medicamenti prescritti e dispensati</t>
  </si>
  <si>
    <t>Gestione dell'igiene ospedaliera</t>
  </si>
  <si>
    <t>Rete di cura integrata</t>
  </si>
  <si>
    <t>-</t>
  </si>
  <si>
    <t>6501 Bellinzona</t>
  </si>
  <si>
    <t>Tel: 091 814 30 37</t>
  </si>
  <si>
    <t>Le discipline possono essere suddivise in gruppi di prestazioni in base alle necessità del Cantone. I gruppi di prestazioni non sono ulteriormente suddivisibili.</t>
  </si>
  <si>
    <t>3. Formulari di candidatura</t>
  </si>
  <si>
    <t>5. Formulario di candidatura</t>
  </si>
  <si>
    <t>7. Informazioni generali sul fornitore di prestazioni</t>
  </si>
  <si>
    <t>Informazioni redazionali</t>
  </si>
  <si>
    <t>Abbreviazioni</t>
  </si>
  <si>
    <t>AI</t>
  </si>
  <si>
    <t>Assicurazione invalidità</t>
  </si>
  <si>
    <t>AINF</t>
  </si>
  <si>
    <t>Assicurazione infortuni</t>
  </si>
  <si>
    <t>AM</t>
  </si>
  <si>
    <t>Assicurazione militare</t>
  </si>
  <si>
    <t>ANQ</t>
  </si>
  <si>
    <t>Associazione nazionale per lo sviluppo della qualità in ospedali e cliniche</t>
  </si>
  <si>
    <t>AOMS</t>
  </si>
  <si>
    <t>Assicurazione obbligatoria delle cure medico-sanitarie</t>
  </si>
  <si>
    <t>Art.</t>
  </si>
  <si>
    <t>Articolo</t>
  </si>
  <si>
    <t>BP</t>
  </si>
  <si>
    <t>Pacchetto di base</t>
  </si>
  <si>
    <t>BPE</t>
  </si>
  <si>
    <t>Pacchetto di base elettivo</t>
  </si>
  <si>
    <t>BSC</t>
  </si>
  <si>
    <t>Bachelor of Science</t>
  </si>
  <si>
    <t>CABG</t>
  </si>
  <si>
    <t xml:space="preserve">Coronary Artery Bypass Graft </t>
  </si>
  <si>
    <t>Cap.</t>
  </si>
  <si>
    <t>Capitolo</t>
  </si>
  <si>
    <t>CHOP</t>
  </si>
  <si>
    <t>Classificazione Svizzera degli interventi chirurgici e delle procedure</t>
  </si>
  <si>
    <t xml:space="preserve">CI </t>
  </si>
  <si>
    <t>Cure intense</t>
  </si>
  <si>
    <t>CIMAS</t>
  </si>
  <si>
    <t>Convenzione intercantonale relativa alla medicina altamente specializzata</t>
  </si>
  <si>
    <t xml:space="preserve">CIRS </t>
  </si>
  <si>
    <t>Critical Incident Reporting System</t>
  </si>
  <si>
    <t>Cpv.</t>
  </si>
  <si>
    <t>Capoverso</t>
  </si>
  <si>
    <t>CRT</t>
  </si>
  <si>
    <t>Cardiac Resynchronization Therapy</t>
  </si>
  <si>
    <t>ECMO</t>
  </si>
  <si>
    <t>Ossigenazione Extracorporea a Membrana</t>
  </si>
  <si>
    <t>end.</t>
  </si>
  <si>
    <t>endoscopico</t>
  </si>
  <si>
    <t>ERCP</t>
  </si>
  <si>
    <t>Colangio-pancreatografia endoscopica retrograda</t>
  </si>
  <si>
    <t>etc.</t>
  </si>
  <si>
    <t>et cetera</t>
  </si>
  <si>
    <t>FMH</t>
  </si>
  <si>
    <t>Associazione professionale dei medici svizzeri</t>
  </si>
  <si>
    <t>Gesundheitsdirektion Zürich</t>
  </si>
  <si>
    <t>GEF</t>
  </si>
  <si>
    <t>Gesundheits- und Fürsorgedirektion Kanton Bern</t>
  </si>
  <si>
    <t>h</t>
  </si>
  <si>
    <t>Ore</t>
  </si>
  <si>
    <t>ICD</t>
  </si>
  <si>
    <t>Classificazione internazionale delle malattie (codici diagnostici)</t>
  </si>
  <si>
    <t>IMC</t>
  </si>
  <si>
    <t>Intermediate Care (cure intermedie)</t>
  </si>
  <si>
    <t>incl.</t>
  </si>
  <si>
    <t>incluso</t>
  </si>
  <si>
    <t>Legge federale sull’assicurazione malattie del 18 marzo 1994</t>
  </si>
  <si>
    <t>MS</t>
  </si>
  <si>
    <t>Medico specialista</t>
  </si>
  <si>
    <t>MTR</t>
  </si>
  <si>
    <t>medizinisch-technische Radiologie</t>
  </si>
  <si>
    <t>Ordinanza sull’assicurazione malattie del 27 giugno 1995</t>
  </si>
  <si>
    <t>OPre</t>
  </si>
  <si>
    <t>Ordinanza sulle prestazioni del 29 settembre 1995</t>
  </si>
  <si>
    <t>p.a.</t>
  </si>
  <si>
    <t>per anno</t>
  </si>
  <si>
    <t>PS</t>
  </si>
  <si>
    <t>Pronto soccorso</t>
  </si>
  <si>
    <t>SSAP</t>
  </si>
  <si>
    <t>Società svizzera di anestesia pediatrica</t>
  </si>
  <si>
    <t>SSAR</t>
  </si>
  <si>
    <t>Società svizzera di anestesiologia e rianimazione</t>
  </si>
  <si>
    <t>SSMI</t>
  </si>
  <si>
    <t>Società Svizzera di medicina intensiva</t>
  </si>
  <si>
    <t>SSSSC</t>
  </si>
  <si>
    <t>Società Svizzera di ricerca sul sonno, medicina del sonno e cronobiologia</t>
  </si>
  <si>
    <t>TB</t>
  </si>
  <si>
    <t>Tumorboard</t>
  </si>
  <si>
    <t>TC</t>
  </si>
  <si>
    <t>Tomografia computerizzata</t>
  </si>
  <si>
    <t>txt-file</t>
  </si>
  <si>
    <t>Textfile</t>
  </si>
  <si>
    <t>UFSP</t>
  </si>
  <si>
    <t>Ufficio federale della sanità pubblica</t>
  </si>
  <si>
    <t>Riabilitazione neurologica (NER)</t>
  </si>
  <si>
    <t>Sistematica secondo le raccomandazioni CDS</t>
  </si>
  <si>
    <t>GD-ZH</t>
  </si>
  <si>
    <t xml:space="preserve">In linea con la definizione dell'OMS, i Cantoni definiscono la riabilitazione come "un insieme di misure volte a migliorare la capacità di una persona con problemi di salute ad interagire con il proprio ambiente e ad alleviare la sua disabilità nella vita quotidiana". In altre parole, la riabilitazione aiuta i pazienti ad organizzare la propria vita quotidiana nel modo più autonomo possibile affinché possano studiare, lavorare, organizzare il proprio tempo libero e assumersi compiti importanti nella vita come occuparsi del benessere della famiglia. A tal fine, la riabilitazione affronta i problemi di base (ad esempio, il dolore) e migliora le capacità di vita quotidiana aiutando le persone a superare le difficoltà nel pensare, vedere, sentire, comunicare, mangiare o muoversi". </t>
  </si>
  <si>
    <r>
      <t xml:space="preserve">La </t>
    </r>
    <r>
      <rPr>
        <b/>
        <sz val="10"/>
        <rFont val="Arial"/>
        <family val="2"/>
      </rPr>
      <t>capacità riabilitativa</t>
    </r>
    <r>
      <rPr>
        <sz val="10"/>
        <rFont val="Arial"/>
        <family val="2"/>
      </rPr>
      <t xml:space="preserve"> è data se le condizioni somatiche, cognitive e psicologiche del paziente (intese come la resilienza, la capacità di cooperare e la motivazione) consentono l’erogazione delle misure riabilitative necessarie. In caso di demenza, i disturbi cognitivi irreversibili del paziente non devono essere tali da non permettere il raggiungimento degli obiettivi terapeutici (Mini Mental Status </t>
    </r>
    <r>
      <rPr>
        <sz val="10"/>
        <rFont val="Calibri"/>
        <family val="2"/>
      </rPr>
      <t>≥</t>
    </r>
    <r>
      <rPr>
        <sz val="10"/>
        <rFont val="Arial"/>
        <family val="2"/>
      </rPr>
      <t xml:space="preserve"> 20 e assenza di comportanenti inopportuni).</t>
    </r>
  </si>
  <si>
    <t xml:space="preserve">Sistematica di pianificazione ospedaliera per l’ambito della riabilitazione </t>
  </si>
  <si>
    <t>Di regola l'estensione del mandato di prestazioni si limita a una determinata fascia d'età (bambini e giovani fino ai 18 anni (compresi); pazienti adulti dai 19 ai 75 anni; pazienti geriatrici dai 75 anni). Per necessità mediche, in casi eccezionali e giustificati, possono essere trattati anche pazienti più giovani o rispettivamente più vecchi.</t>
  </si>
  <si>
    <t>Siete pregati di rispondere alle domande elencate nei FL seguenti:</t>
  </si>
  <si>
    <t>L’Assemblea plenaria ha inoltre incaricato la commissione Applicazione LAMal di sviluppare ulteriormente la sistematica attribuendo i codici CHOP e ICD alle discipline e ai gruppi di prestazioni. Al termine di questo lavoro sarà elaborata ed adottata una raccomandazione specifica da parte della CDS.</t>
  </si>
  <si>
    <r>
      <rPr>
        <sz val="10"/>
        <rFont val="Arial"/>
        <family val="2"/>
      </rPr>
      <t xml:space="preserve">Di seguito sono indicati il </t>
    </r>
    <r>
      <rPr>
        <b/>
        <sz val="10"/>
        <rFont val="Arial"/>
        <family val="2"/>
      </rPr>
      <t>campo d'applicazione e la procedura di verifica della sua candidatura</t>
    </r>
    <r>
      <rPr>
        <sz val="10"/>
        <rFont val="Arial"/>
        <family val="2"/>
      </rPr>
      <t>:</t>
    </r>
  </si>
  <si>
    <t>I fogli di lavoro (FL) rossi contengono informazioni riguardanti i gruppi di prestazioni e i loro requisiti (2, 2.1 e 2.2).</t>
  </si>
  <si>
    <r>
      <t xml:space="preserve">I FL </t>
    </r>
    <r>
      <rPr>
        <b/>
        <sz val="10"/>
        <rFont val="Arial"/>
        <family val="2"/>
      </rPr>
      <t>necessari per la candidatura</t>
    </r>
    <r>
      <rPr>
        <sz val="10"/>
        <rFont val="Arial"/>
        <family val="2"/>
      </rPr>
      <t xml:space="preserve"> sono i seguenti</t>
    </r>
    <r>
      <rPr>
        <b/>
        <sz val="10"/>
        <rFont val="Arial"/>
        <family val="2"/>
      </rPr>
      <t xml:space="preserve"> </t>
    </r>
    <r>
      <rPr>
        <sz val="10"/>
        <rFont val="Arial"/>
        <family val="2"/>
      </rPr>
      <t xml:space="preserve">(3.1 - 5) </t>
    </r>
  </si>
  <si>
    <t>Il FL 3.1 contiene le basi legali relative alla pianificazione ospedaliera.</t>
  </si>
  <si>
    <r>
      <t xml:space="preserve">Nei FL 3.4 - 3.10 riportano domande sui requisiti specifici per singola disciplina stabiliti dalle raccomandazioni della CDS.  Essi </t>
    </r>
    <r>
      <rPr>
        <b/>
        <sz val="10"/>
        <rFont val="Arial"/>
        <family val="2"/>
      </rPr>
      <t>devono essere compilati</t>
    </r>
    <r>
      <rPr>
        <sz val="10"/>
        <rFont val="Arial"/>
        <family val="2"/>
      </rPr>
      <t xml:space="preserve"> nella misura in cui l'istituto vuole candidarsi per la specifica disciplina.</t>
    </r>
  </si>
  <si>
    <r>
      <t xml:space="preserve">I FL 4.1 - 4.3 contengono le domande riguardanti i requisiti minimi definiti dalla CDS per le discipline trasversali (riabilitazione geriatrica, riabilitazione pediatrica e riabilitazione a sorveglianza elevata). Essi </t>
    </r>
    <r>
      <rPr>
        <b/>
        <sz val="10"/>
        <color theme="0"/>
        <rFont val="Arial"/>
        <family val="2"/>
      </rPr>
      <t xml:space="preserve">devono essere compilati </t>
    </r>
    <r>
      <rPr>
        <sz val="10"/>
        <color theme="0"/>
        <rFont val="Arial"/>
        <family val="2"/>
      </rPr>
      <t>nella misura in cui l'istituto vuole candidarsi per una o più disciplina/e trasversale/i. Qualora l'istituto non dovesse compilare né il FL per la riabilitazione geriatrica (foglio 4.1), né il FL per la riabilitazione pediatrica (foglio 4.2), la candidatura sarà considerata unicamente per la fascia d'età "riabilitazione degli adulti".</t>
    </r>
  </si>
  <si>
    <t>Nel FL 6 sono richieste ulteriori informazioni relative alla candidatura dell'istituto. Esse vertono in particolare su eventuali mandati di prestazioni rilasciati da altri Cantoni (coordinazione intercantonale) così come l'esistenza (o la candidatura) di eventuali mandati di prestazioni nella psichiatria o nella riabilitazione (sinergie).</t>
  </si>
  <si>
    <t>Il FL 7 elenca alcune domande di carattere generale relative al fornitore di prestazioni.</t>
  </si>
  <si>
    <t>8. Dichiarazione e firma</t>
  </si>
  <si>
    <t>Il FL 8 è dedicato alla formalizzazione della candidatura, ovvero alla sottoscrizione del modulo d'offerta.</t>
  </si>
  <si>
    <r>
      <t>Per rispondere alle domande avete a disposizione le celle evidenziate in giallo. Gli altri campi sono bloccati. In questo modo siamo in grado di importare direttamente le vostre informazioni e di evitare errori di trascrizione. I</t>
    </r>
    <r>
      <rPr>
        <b/>
        <sz val="10"/>
        <rFont val="Arial"/>
        <family val="2"/>
      </rPr>
      <t xml:space="preserve"> campi lasciati vuoti</t>
    </r>
    <r>
      <rPr>
        <sz val="10"/>
        <rFont val="Arial"/>
        <family val="2"/>
      </rPr>
      <t xml:space="preserve"> verranno interpretati come una</t>
    </r>
    <r>
      <rPr>
        <b/>
        <sz val="10"/>
        <rFont val="Arial"/>
        <family val="2"/>
      </rPr>
      <t xml:space="preserve"> risposta negativa</t>
    </r>
    <r>
      <rPr>
        <sz val="10"/>
        <rFont val="Arial"/>
        <family val="2"/>
      </rPr>
      <t>.</t>
    </r>
  </si>
  <si>
    <t>I requisiti generali di qualità sono soddisfatti?</t>
  </si>
  <si>
    <t>L'istituto / la sede oggetto della candidatura figura già sulla lista ospedaliera di un altro Cantone? Se sì, di quale / quali e per quali gruppi di prestazioni?</t>
  </si>
  <si>
    <t>Intende candidare l'istituto / la sede per la lista ospedaliera di un altro Cantone? Se sì, di quale / quali e per quali gruppi di prestazioni?</t>
  </si>
  <si>
    <t xml:space="preserve">I documenti di candidatura sono da compilare in maniera veritiera e pertinente rispetto allo stato attuale delle cose. Per la valutazione della presente candidatura e la verifica del rispetto dei requisiti necessari ci riserviamo il diritto di richiedere eventuali giustificativi e di verificare i dati presso la vostra sede.
</t>
  </si>
  <si>
    <t>La/le persona/e sottoscritta/e con diritto di firma certifica/certificano che la presente documentazione per la candidatura dell'istituto è compilata in modo completo e conforme al vero:</t>
  </si>
  <si>
    <t>Grazie per la vostra partecipazione!</t>
  </si>
  <si>
    <r>
      <t xml:space="preserve">- </t>
    </r>
    <r>
      <rPr>
        <b/>
        <sz val="10"/>
        <rFont val="Arial"/>
        <family val="2"/>
      </rPr>
      <t xml:space="preserve">Requisiti specifici per singole discipline </t>
    </r>
    <r>
      <rPr>
        <sz val="10"/>
        <rFont val="Arial"/>
        <family val="2"/>
      </rPr>
      <t xml:space="preserve"> (FL 3.4 - 3.10)  </t>
    </r>
  </si>
  <si>
    <r>
      <t xml:space="preserve">- </t>
    </r>
    <r>
      <rPr>
        <b/>
        <sz val="10"/>
        <rFont val="Arial"/>
        <family val="2"/>
      </rPr>
      <t>Requisiti specifici per le discipline trasversali</t>
    </r>
    <r>
      <rPr>
        <sz val="10"/>
        <rFont val="Arial"/>
        <family val="2"/>
      </rPr>
      <t xml:space="preserve"> (FL 4.1 - 4.3)  </t>
    </r>
  </si>
  <si>
    <r>
      <t xml:space="preserve">- </t>
    </r>
    <r>
      <rPr>
        <b/>
        <sz val="10"/>
        <rFont val="Arial"/>
        <family val="2"/>
      </rPr>
      <t xml:space="preserve">Informazioni aggiuntive riguardo a collaborazioni/sinergie </t>
    </r>
    <r>
      <rPr>
        <sz val="10"/>
        <rFont val="Arial"/>
        <family val="2"/>
      </rPr>
      <t xml:space="preserve">(FL 6) </t>
    </r>
  </si>
  <si>
    <r>
      <t xml:space="preserve">- </t>
    </r>
    <r>
      <rPr>
        <b/>
        <sz val="10"/>
        <rFont val="Arial"/>
        <family val="2"/>
      </rPr>
      <t>Informazioni generali sul fornitore di prestazioni</t>
    </r>
    <r>
      <rPr>
        <sz val="10"/>
        <rFont val="Arial"/>
        <family val="2"/>
      </rPr>
      <t xml:space="preserve"> (FL 7) </t>
    </r>
  </si>
  <si>
    <r>
      <t xml:space="preserve">- </t>
    </r>
    <r>
      <rPr>
        <b/>
        <sz val="10"/>
        <rFont val="Arial"/>
        <family val="2"/>
      </rPr>
      <t>Dichiarazione / Firma</t>
    </r>
    <r>
      <rPr>
        <sz val="10"/>
        <rFont val="Arial"/>
        <family val="2"/>
      </rPr>
      <t xml:space="preserve"> (FL 8)</t>
    </r>
  </si>
  <si>
    <t>Altro</t>
  </si>
  <si>
    <t>Servizio sociale</t>
  </si>
  <si>
    <t>Traduttori</t>
  </si>
  <si>
    <t>Requisito già soddisfatto?</t>
  </si>
  <si>
    <t>Responsabilità medica / Medici specialisti della riabilitazione</t>
  </si>
  <si>
    <t>30% dei terapisti con un titolo di perfezionamento in terapia manuale</t>
  </si>
  <si>
    <t>Ortopedista</t>
  </si>
  <si>
    <t>Reumatologia (titolo svizzero) e/o</t>
  </si>
  <si>
    <t>Responsabilità medica</t>
  </si>
  <si>
    <t>Ortopedista / tecnico per sedie a rotelle</t>
  </si>
  <si>
    <t>Infrastruttura a misura di paziente con provvedimenti in caso di pericolo acuto per se stessi o per gli altri o di pericolo di allontanamento</t>
  </si>
  <si>
    <t>Medicina interna generale con approfondimento in geriatria o</t>
  </si>
  <si>
    <t>Medicina interna generale con approfondimento in geriatria e/o</t>
  </si>
  <si>
    <t>Esperienza nel trattamento di pazienti con disfagie / cannula tracheale</t>
  </si>
  <si>
    <t>Linee guida / protocolli</t>
  </si>
  <si>
    <t>Visite giornaliere garantite in caso di necessità</t>
  </si>
  <si>
    <t>Sistemi di sicurezza/sorveglianza per la protezione di pazienti disorientato e/o a rischio di fuga</t>
  </si>
  <si>
    <t>3.10 Riabilitazione somatoforme e dei dolori cronici</t>
  </si>
  <si>
    <t>In considerazione dell'obbligo di coordinamento intercantonale in materia di pianificazione ospedaliera stabilito dall'art. 39 cpv. 2 LAMal e nell'intento di favorire lo sfruttamento di possibili sinergie, per completare la candidatura vi invitiamo a fornire le seguenti informazioni aggiuntive:</t>
  </si>
  <si>
    <t>Vi invitiamo a prendere nota che le candidature sono da presentare per singola sede ospedaliera a prescindere dall'esistenza di qualsiasi forma di cooperazione e/o di obblighi contrattuali e dell'appartenenza di una singola sede a un medesimo/a istituto/a o entità giuridica.</t>
  </si>
  <si>
    <t xml:space="preserve">"La riabilitazione stazionaria comprende l'uso coordinato di trattamenti medici, terapeutici e infermieristici in seguito a malattie, infortuni e danni congeniti o acquisiti alle funzioni corporee. Viene erogata nell'ambito di una degenza ospedaliera e serve a recuperare le funzioni corporee perse e/o a migliorare le funzioni corporee compromesse, nonché a migliorare le attività e la partecipazione”.
I pazienti ricoverati in un istituto di riabilitazione stazionaria hanno un comprovato bisogno di questo tipo di presa in carico, il loro potenziale riabilitativo è determinato, e sono in grado di sostenere il percorso terapeutico. L'obiettivo della riabilitazione in ambito stazionario è che i pazienti riacquistino la massima indipendenza e autodeterminazione nelle attività quotidiane e siano in grado di partecipare alla vita professionale e/o sociale e di ritornare al luogo di residenza abituale.
La riabilitazione ospedaliera è erogata in strutture specializzate (cliniche o reparti di riabilitazione), che devono soddisfare determinati requisiti minimi di qualità. 
</t>
  </si>
  <si>
    <t>Consulente in tabaccologia</t>
  </si>
  <si>
    <t>Almeno il 30% dei terapisti ha una formazione continua in riabilitazione geriatrica</t>
  </si>
  <si>
    <t>Specialista nella terapia della deglutizione</t>
  </si>
  <si>
    <t>Contratto di cooperazione con un ospedale somatico-acuto con reparto di medicina intensiva per l'accesso regolamentato all'équipe d'emergenza.</t>
  </si>
  <si>
    <t>2.1 Panoramica delle discipline</t>
  </si>
  <si>
    <t>Panoramica delle discipline</t>
  </si>
  <si>
    <t>Operazionalizzazione dei gruppi di prestazione</t>
  </si>
  <si>
    <t>Base legale</t>
  </si>
  <si>
    <t>Requisiti minimi di qualità</t>
  </si>
  <si>
    <t>Requisiti minimi di qualità (art. 58d OAMal)</t>
  </si>
  <si>
    <t>Riabilitazione somatoforme e dei dolori cronici</t>
  </si>
  <si>
    <t>Formulario di candidatura</t>
  </si>
  <si>
    <t>Dichiarazione e firma</t>
  </si>
  <si>
    <t>Almeno un infermiere diplomato con formazione continua in cura delle ferite</t>
  </si>
  <si>
    <t>Formazione continua in tabaccologia.</t>
  </si>
  <si>
    <t>Consulenti in tabaccologia</t>
  </si>
  <si>
    <t>Formazione continua in tabaccologia</t>
  </si>
  <si>
    <t>Almeno un infermiere qualificato con un diploma di livello terziario A con formazione continua nell'uso di sistemi Port-a-Cath e cateteri venosi centrali (PICC).</t>
  </si>
  <si>
    <t>Formazione continua sul tema del dolore</t>
  </si>
  <si>
    <t>Almeno un infermiere diplomato con formazione continua in cure geriatriche</t>
  </si>
  <si>
    <t>Almeno un infermiere diplomato con formazione continua in cinestetica</t>
  </si>
  <si>
    <t>Almeno il 30% del personale curante ha una formazione continua in cure pediatriche</t>
  </si>
  <si>
    <t>3.2 Requisiti minimi di qualità</t>
  </si>
  <si>
    <t>3.3 Requisiti minimi di qualità per una clinica di riabilitazione</t>
  </si>
  <si>
    <t>Nel FL 3.3 si trovano le domande riguardanti i requisiti minimi di qualità per le cliniche di riabilitazione e le informazioni riguardo ai parametri utilizzati per la definizione dei requisiti specifici ai singoli gruppi di prestazioni.</t>
  </si>
  <si>
    <t>Il FL 5 è il foglio di candidatura effettiva. In questo foglio sono riprese automaticamente le informazioni relative ai requisiti inserite nei FL precedenti e permette di avere una visione immediata dell'adempimento ai requisiti richiesti.</t>
  </si>
  <si>
    <t>Importante!</t>
  </si>
  <si>
    <t>Vedi requisiti minimi per una clinica di riabilitazione (FL 3.3)</t>
  </si>
  <si>
    <t xml:space="preserve">1 , 2 </t>
  </si>
  <si>
    <t>L'istituto elabora una strategia di promozione vaccinale (aggiornamento del libretto vaccinale in base al calendario vaccinale svizzero) alfine di aumentare la proporzione di collaboratori adeguatamente immunizzati.</t>
  </si>
  <si>
    <t>c. Terapisti: in base alla disciplina di riabilitazione (vedi requisiti specifici alla singola disciplina).</t>
  </si>
  <si>
    <t>d. Servizio sociale.</t>
  </si>
  <si>
    <t>a. monitoraggio dei parametri vitali 24h su 24h, 7 giorni su 7.</t>
  </si>
  <si>
    <t>b. diagnosi medica secondo il concetto di trattamento specialistico.</t>
  </si>
  <si>
    <t>c. ECG di routine.</t>
  </si>
  <si>
    <t>Pianificazione individuale comprensibile e definizione degli eventuali trattamenti successivi, con un adeguato coinvolgimento del paziente.</t>
  </si>
  <si>
    <t>Almeno una visita medica settimanale.</t>
  </si>
  <si>
    <t>Le direttive sui titoli di specializzazione fanno riferimento ai titoli di specializzazione svizzeri per i medici, psicologi e altre professioni sanitarie e sociali. Sono accettati anche i titoli di studio stranieri equivalenti riconosciuti dalla Confederazione o dalla Croce Rossa Svizzera (CRS).</t>
  </si>
  <si>
    <t>L'istituto dispone di un sistema di gestione della qualità e del rischio clinico (Quality Risk Management, QRM) ancorato alla direzione.</t>
  </si>
  <si>
    <t>All'interno del sistema QRM sono definiti gli obiettivi e le misure necessarie per il loro raggiungimento (per esempio: controlli interni per la riduzione dei danni, partecipazione a programmi di qualità nazionale e/o internazionali, certificazioni, ...).</t>
  </si>
  <si>
    <t>L'istituto redige un concetto per il CIRS che ne definisce la struttura, il funzionamento, e le responsabilità degli organi e delle persone coinvolte.</t>
  </si>
  <si>
    <t>Le segnalazioni sono analizzate da collaboratori qualificati e formati per tale compito.</t>
  </si>
  <si>
    <t xml:space="preserve">Le segnalazioni e le relative misure sono oggetto di un rapporto periodico all’attenzione della direzione e dei collaboratori dell’istituto.
</t>
  </si>
  <si>
    <t>La segnalazione deve essere informatizzata.</t>
  </si>
  <si>
    <t>L'accesso al CIRS deve essere garantito a tutti i collaboratori.</t>
  </si>
  <si>
    <t>L'istituto dispone di una cartella informatizzata.</t>
  </si>
  <si>
    <t>La cartella del paziente informatizzata permette di raccogliere le informazioni utili al monitoraggio tramite gli indicatori di qualità definiti a livello nazionale e di trasmetterli in forma digitale su altre piattaforme.</t>
  </si>
  <si>
    <r>
      <t>La concezione e il funzionamento del sistema di segnalazione e di apprendimento (di seguito CIRS) deve essere ispirato al documento "Predisposizione ed esercizio efficace di un sistema di segnalazione e di apprendimento (CIRS)</t>
    </r>
    <r>
      <rPr>
        <vertAlign val="superscript"/>
        <sz val="10"/>
        <rFont val="Arial"/>
        <family val="2"/>
      </rPr>
      <t>1</t>
    </r>
    <r>
      <rPr>
        <sz val="10"/>
        <rFont val="Arial"/>
        <family val="2"/>
      </rPr>
      <t xml:space="preserve">" redatto dalla Fondazione sicurezza pazienti svizzera.
</t>
    </r>
  </si>
  <si>
    <r>
      <t>L’istituto definisce che cosa va segnalato nel CIRS in base alle "Raccomandazioni per l'esercizio di un sistema di segnalazione e di apprendimento (CIRS)</t>
    </r>
    <r>
      <rPr>
        <vertAlign val="superscript"/>
        <sz val="10"/>
        <rFont val="Arial"/>
        <family val="2"/>
      </rPr>
      <t>2</t>
    </r>
    <r>
      <rPr>
        <sz val="10"/>
        <rFont val="Arial"/>
        <family val="2"/>
      </rPr>
      <t>".</t>
    </r>
  </si>
  <si>
    <t>L'istituto dispone di un concetto di igiene ospedaliera e crea una commissione dedicata.</t>
  </si>
  <si>
    <t>L'istituto assicura una formazione continua ai propri collaboratori nell'ambito dell'igiene ospedaliera.</t>
  </si>
  <si>
    <t>L'istituto dispone di specifiche direttive riguardanti l'igiene delle mani.</t>
  </si>
  <si>
    <t>www.swissmedic.ch/swissmedic/it/home/medicamenti-per-uso-umano/sorveglianza-del-mercato/farmacovigilanza.html</t>
  </si>
  <si>
    <t>Coordinamento e sinergie</t>
  </si>
  <si>
    <t>6. Coordinamento e sinergie</t>
  </si>
  <si>
    <t xml:space="preserve">Nell'ambito della sicurezza dei pazienti e dello sviluppo della qualità delle cure, la direzione definisce gli organi e le persone responsabili (per esempio responsabile qualità, commissione qualità, eventuali gruppi di lavoro specifici, ...). All'interno del sistema QRM ne devono essere definiti i compiti e le responsabilità. </t>
  </si>
  <si>
    <t>La prescrizione e la somministrazione dei farmaci è gestita e registrata nella cartella informatizzata del paziente.</t>
  </si>
  <si>
    <t>Al momento della dimissione il paziente è informato (sia oralmente che per iscritto) sul prosieguo delle cure terapia medica e terapeutica. L'informazione deve essere trasmessa anche ai famigliari curanti/persone di riferimento  in caso di persone bisognose e minori e ai fornitori di cura successivi (medico di famiglia, casa per anziani, istituto di cura post-acuto, ...). La dimissione è coordinata con gli stessi.</t>
  </si>
  <si>
    <t>Per la pianificazione delle cure ospedaliere nella riabilitazione la CDS raccomanda ai Cantoni di utilizzare la seguente sistematica:</t>
  </si>
  <si>
    <t>Qualora il Cantone adotti la "riabilitazione somatoforme e dei dolori cronici" come disciplina, la disciplina "riabilitazione psicosomatica" è soppressa. L'utilizzo della "riabilitazione psicosomatica" quale disciplina è possibile se declinata nel gruppo di prestazione "riabilitazione somatoforme e dei dolori cronici". Esse non possono coesistere quali discipline.</t>
  </si>
  <si>
    <t>e. Altre figure: in base alla disciplina di riabilitazione (vedi requisiti specifici alla singola disciplina).</t>
  </si>
  <si>
    <t>La presenza di almeno un/a infermiere/a diplomato/a o di un/a infermiere/a con bachelor o master in cure infermieristiche SUPSI è garantita 24h su 24h, 7 giorni su 7.</t>
  </si>
  <si>
    <t>La direzione terapeutica e la direzione infermieristica sono assicurate da personale diplomato secondo l'art. 12 cpv. 2 della legge federale sulle professioni sanitarie (RS 811.21) o hanno un titolo di perfezionamento conformemente all'art. 8 della legge federale sulle professioni psicologiche (RS 935.8).</t>
  </si>
  <si>
    <t>La direzione medica è assunta da un medico specialista in riabilitazione con un'esperienza professionale di almeno due anni nella corrispettiva disciplina (o gruppo di prestazioni o gruppo di prestazioni trasversale).
La formazione e la formazione continua sono tenute in considerazione nel conteggio dell'esperienza professionale.</t>
  </si>
  <si>
    <t>L'istituto dispone di un servizio sociale ovvero ha alle proprie dipendenze almeno un assistente sociale qualificato oppure un infermiere con un Certificate of Advanced Studies (CAS) in Case Management.</t>
  </si>
  <si>
    <t xml:space="preserve">Per le traduzioni e/o interpretazioni l'istituto si avvale dapprima delle conoscenze linguistiche del proprio personale medico e di cura. In via sussidiaria l'istituto collabora con un servizio di traduzione/interpretazione per i pazienti di lingua straniera che non sono in grado di esprimersi in una delle lingue nazionali svizzere o in inglese. </t>
  </si>
  <si>
    <t>L'istituto / la sede oggetto della candidatura dispone di mandati di prestazioni nella psichiatria stazionaria e/o nel settore somatico-acuto stazionario? Se sì, quali?</t>
  </si>
  <si>
    <t xml:space="preserve">Nel Team almeno un medico specializzato con un'esperienza professionale nella riabilitazione stazionaria di almeno 3 anni </t>
  </si>
  <si>
    <t>Neuropsicologi</t>
  </si>
  <si>
    <t>Almeno il 30% dei terapisti: formazione continua in cure di riabilitazione neurologica attraverso dei programmi per apprendimento motorio di allenamento specifico e ripetitivo.</t>
  </si>
  <si>
    <t>Almeno un infermiere diplomato con una formazione continua in gestione della vescica e dell'intestino.</t>
  </si>
  <si>
    <t>Almeno un infermiere diplomato con una formazione continua in gestione delle disfagie.</t>
  </si>
  <si>
    <t>Almeno un infermiere diplomato con una formazione continua in gestione delle cannule tracheali.</t>
  </si>
  <si>
    <t>Almeno un infermiere diplomato con una formazione continua in tecniche di trasferimento e di posizionamento.</t>
  </si>
  <si>
    <t>Almeno un infermiere diplomato con una formazione continua nel trattamento e nella prevenzione delle piaghe da decubito.</t>
  </si>
  <si>
    <t>Almeno il 30% dei terapisti ha almeno due anni di esperienza nel trattamento e nella riabilitazione di pazienti cardiologici</t>
  </si>
  <si>
    <t>Almeno un infermiere con un diploma di livello terziario A con una formazione continua in gestione della vescica e dell'intestino.</t>
  </si>
  <si>
    <t>Almeno un infermiere con un diploma di livello terziario A con una formazione continua in gestione delle disfagie.</t>
  </si>
  <si>
    <t>Almeno un infermiere con un diploma di livello terziario A con una formazione continua in gestione delle cannule tracheali.</t>
  </si>
  <si>
    <t>Almeno un infermiere diplomato con formazione continua nel posizionamento e nello spostamento dei pazienti</t>
  </si>
  <si>
    <t>Almeno un infermiere con formazione continua in cure intermedie o in cure intense</t>
  </si>
  <si>
    <t>Dispositivi per l'aspirazione e per il "vakuum"</t>
  </si>
  <si>
    <t>Intende candidare l'istituto / la sede per dei mandati di prestazioni nella psichiatria stazionaria e/o nel settore somatico-acuto stazionario? Se sì, quali?</t>
  </si>
  <si>
    <t>I mandati per le discipline trasversali possono essere assegnati dai Cantoni esclusivamente in combinazione con uno o più gruppi di prestazioni / discipline.</t>
  </si>
  <si>
    <t>--</t>
  </si>
  <si>
    <t xml:space="preserve">Vi invitiamo a prendere nota che la candidatura va presentata per singola sede ospedaliera a prescindere dall'esistenza di qualsiasi forma di cooperazione e/o di obblighi contrattuali e dell'appartenenza di una singola sede a un/a medesimo/a istituto o entità giuridica. </t>
  </si>
  <si>
    <t>La "riabilitazione geriatrica" può essere considerata dai Cantoni come disciplina oppure come disciplina trasversale.</t>
  </si>
  <si>
    <t>La "riabilitazione pediatrica" può essere considerata dai Cantoni come disciplina oppure come disciplina trasversale.</t>
  </si>
  <si>
    <t xml:space="preserve">La compilazione del presente modulo di offerta non implica alcuna garanzia sull'inserimento del vostro istituto nell'Elenco ospedaliero 2025, né con essa viene definito il contenuto del mandato di prestazione che vi verrà attribuito. Si tratta piuttosto di una candidatura per ottenere un posto nell'Elenco ospedaliero 2025 con un contratto di prestazione e informa la DSP-AGS su come intendete posizionarvi a partire dal 2025. </t>
  </si>
  <si>
    <r>
      <t>Art. 63a Definizione dell'offerta</t>
    </r>
    <r>
      <rPr>
        <sz val="10"/>
        <rFont val="Arial"/>
        <family val="2"/>
      </rPr>
      <t xml:space="preserve">
</t>
    </r>
    <r>
      <rPr>
        <vertAlign val="superscript"/>
        <sz val="10"/>
        <rFont val="Arial"/>
        <family val="2"/>
      </rPr>
      <t>1</t>
    </r>
    <r>
      <rPr>
        <sz val="10"/>
        <rFont val="Arial"/>
        <family val="2"/>
      </rPr>
      <t xml:space="preserve"> Per definire l’offerta necessaria a coprire il fabbisogno di cure la pianificazione ai sensi dell’art. 39 LAMal considera i seguenti istituti:
a) ospedali somatici acuti, psichiatrici e di riabilitazione (art. 39 cpv. 1 LAMal);
b) le case di cura; e
c) le case per partorienti (art. 39 cpv. 3 LAMal);
d) i reparti Acuti a minore intensità (Rami), di regola situati all’interno degli ospedali somatici acuti di cui alla lett. a).
</t>
    </r>
    <r>
      <rPr>
        <vertAlign val="superscript"/>
        <sz val="10"/>
        <rFont val="Arial"/>
        <family val="2"/>
      </rPr>
      <t>2</t>
    </r>
    <r>
      <rPr>
        <sz val="10"/>
        <rFont val="Arial"/>
        <family val="2"/>
      </rPr>
      <t xml:space="preserve"> L’offerta è garantita dagli istituti che figurano sull’elenco e da quelli che non figurano sull’elenco e che operano in regime convenzionale.
</t>
    </r>
    <r>
      <rPr>
        <vertAlign val="superscript"/>
        <sz val="10"/>
        <rFont val="Arial"/>
        <family val="2"/>
      </rPr>
      <t>3</t>
    </r>
    <r>
      <rPr>
        <sz val="10"/>
        <rFont val="Arial"/>
        <family val="2"/>
      </rPr>
      <t xml:space="preserve"> La pianificazione tiene conto della libertà di scelta dell’assicurato tra gli ospedali che figurano nell’elenco del suo Cantone di domicilio o in quello di ubicazione dell’ospedale, come pure delle collaborazioni intercantonali e delle convenzioni sottoscritte con altri Cantoni e istituti con sede fuori Cantone.
</t>
    </r>
    <r>
      <rPr>
        <vertAlign val="superscript"/>
        <sz val="10"/>
        <rFont val="Arial"/>
        <family val="2"/>
      </rPr>
      <t>4</t>
    </r>
    <r>
      <rPr>
        <sz val="10"/>
        <rFont val="Arial"/>
        <family val="2"/>
      </rPr>
      <t xml:space="preserve"> Allo scopo di assicurare l’offerta necessaria a coprire il fabbisogno di cure il Consiglio di Stato può sottoscrivere convenzioni con altri Cantoni e istituti extracantonali.</t>
    </r>
  </si>
  <si>
    <t>Il Canton Ticino ha deciso di mantenere la suddivisione delle prestazioni di riabilitazione a livello di disciplina, di considerare le differenti fasce d'età (pediatrica, adulta e geriatrica) nonché la riabilitazione a sorveglianza elevata come disciplina trasversale.</t>
  </si>
  <si>
    <t>Quota minima</t>
  </si>
  <si>
    <t>Quota di mercato</t>
  </si>
  <si>
    <t>Quota mercato</t>
  </si>
  <si>
    <t>Per facilitare la leggibilità del modulo d'offerta sarà utilizzata la formulazione abbreviata "Elenco ospedaliero 2026" invece di "Elenco degli istituti autorizzati a esercitare a carico dell’assicurazione obbligatoria contro le malattie nella riabilitazione".</t>
  </si>
  <si>
    <t>Nei FL 3.1 - 3.3 si richiedono informazioni sui requisiti generali definiti dalle leggi, sui requisiti minimi di qualità richiesti per ogni istituto che desidera figurare sull'Elenco ospedaliero 2026.</t>
  </si>
  <si>
    <r>
      <t xml:space="preserve">- </t>
    </r>
    <r>
      <rPr>
        <b/>
        <sz val="10"/>
        <rFont val="Arial"/>
        <family val="2"/>
      </rPr>
      <t>Desiderate candidarvi per questi gruppi di prestazioni dell'Elenco ospedaliero 2026</t>
    </r>
    <r>
      <rPr>
        <sz val="10"/>
        <rFont val="Arial"/>
        <family val="2"/>
      </rPr>
      <t>? (FL verde chiaro 5)</t>
    </r>
  </si>
  <si>
    <t>Requisito soddisfatto dal 2026?</t>
  </si>
  <si>
    <t>Se i requisiti di qualità non sono attualmente soddisfatti, con quali misure intendete garantirli dal 2026?</t>
  </si>
  <si>
    <t>Il requisito soddisfatto dal 2026?</t>
  </si>
  <si>
    <t>Requisito soddisfatto 2026?</t>
  </si>
  <si>
    <t>La tabella sottostante elenca le singole discipline e quelle trasversali. Sulla base delle indicazioni inserite nei fogli precedenti, nelle tre ultime colonne (E-G) viene indicato se i requisiti generali di qualità (colonna E) rispettivamente i requisiti minimi e quelli specifici per disciplina sono soddisfatti.
In funzione a quanto indicato dall'istituto le celle possono assumere le seguenti colorazioni:
 - verde = i requisiti sono attualmente già soddisfatti e lo saranno anche nel 2026;
 - arancione = i requisiti non sono attualmente soddisfatti ma lo saranno a partire dal 2026;
 - rosso = i requisiti non saranno soddisfatti nemmeno nel 2026.
A prescindere dal colore della cella avete la possibilità di candidarvi per ognuno dei gruppi di prestazioni compilando i campi gialli. I collegamenti tra gruppi di prestazioni devono però essere garantiti. I gruppi di prestazioni che per ragioni mediche sono strettamente collegati tra loro devono essere offerti dal medesimo istituto ospedaliero.</t>
  </si>
  <si>
    <t xml:space="preserve">L'Istituto dispone di almeno un referente in igiene ospedaliera. </t>
  </si>
  <si>
    <t>Requisiti specifici per la riabilitazione precoce</t>
  </si>
  <si>
    <t>RPI</t>
  </si>
  <si>
    <t>RPN</t>
  </si>
  <si>
    <t>Riabilitazione precoce (come aggiunta al mando mandato UEB)</t>
  </si>
  <si>
    <r>
      <t>I requisiti per la</t>
    </r>
    <r>
      <rPr>
        <b/>
        <sz val="10"/>
        <color theme="1"/>
        <rFont val="Arial"/>
        <family val="2"/>
      </rPr>
      <t xml:space="preserve"> riabilitazione precoce neurologica-neurochirurgica </t>
    </r>
    <r>
      <rPr>
        <sz val="10"/>
        <color theme="1"/>
        <rFont val="Arial"/>
        <family val="2"/>
      </rPr>
      <t xml:space="preserve">(codice 93.8C e sottocodici) definiti dalla </t>
    </r>
    <r>
      <rPr>
        <b/>
        <sz val="10"/>
        <color theme="1"/>
        <rFont val="Arial"/>
        <family val="2"/>
      </rPr>
      <t xml:space="preserve">Classificazione Svizzera degli Interventi Chirurgici (CHOP) </t>
    </r>
    <r>
      <rPr>
        <sz val="10"/>
        <color theme="1"/>
        <rFont val="Arial"/>
        <family val="2"/>
      </rPr>
      <t xml:space="preserve"> sono integralmente rispettati?</t>
    </r>
  </si>
  <si>
    <r>
      <t xml:space="preserve">I </t>
    </r>
    <r>
      <rPr>
        <b/>
        <sz val="10"/>
        <color theme="1"/>
        <rFont val="Arial"/>
        <family val="2"/>
      </rPr>
      <t>requisiti</t>
    </r>
    <r>
      <rPr>
        <sz val="10"/>
        <color theme="1"/>
        <rFont val="Arial"/>
        <family val="2"/>
      </rPr>
      <t xml:space="preserve"> per la </t>
    </r>
    <r>
      <rPr>
        <b/>
        <sz val="10"/>
        <color theme="1"/>
        <rFont val="Arial"/>
        <family val="2"/>
      </rPr>
      <t>riabilitazione precoce neurologica-neurochirurgica</t>
    </r>
    <r>
      <rPr>
        <sz val="10"/>
        <color theme="1"/>
        <rFont val="Arial"/>
        <family val="2"/>
      </rPr>
      <t xml:space="preserve">  (codice 93.8C e sottocodici) </t>
    </r>
    <r>
      <rPr>
        <b/>
        <sz val="10"/>
        <color theme="1"/>
        <rFont val="Arial"/>
        <family val="2"/>
      </rPr>
      <t>definiti nella specifica direttiva de</t>
    </r>
    <r>
      <rPr>
        <sz val="10"/>
        <color theme="1"/>
        <rFont val="Arial"/>
        <family val="2"/>
      </rPr>
      <t>lla Società Svizzera di neurologia (SNI), sono integralmente soddisfatti.</t>
    </r>
  </si>
  <si>
    <t>Modulo d'offerta per l'ammissione
all'Elenco degli istituti ospedalieri autorizzati</t>
  </si>
  <si>
    <t>Almeno 10% del totale dei casi relativi ai pazienti ticinesi LAMal</t>
  </si>
  <si>
    <r>
      <t>I requisiti per la</t>
    </r>
    <r>
      <rPr>
        <b/>
        <sz val="10"/>
        <rFont val="Arial"/>
        <family val="2"/>
      </rPr>
      <t xml:space="preserve"> riabilitazione precoce interdisciplinare </t>
    </r>
    <r>
      <rPr>
        <sz val="10"/>
        <rFont val="Arial"/>
        <family val="2"/>
      </rPr>
      <t xml:space="preserve">(codice 93.86 e sottocodici) definiti dalla </t>
    </r>
    <r>
      <rPr>
        <b/>
        <sz val="10"/>
        <rFont val="Arial"/>
        <family val="2"/>
      </rPr>
      <t xml:space="preserve">Classificazione Svizzera degli Interventi Chirurgici (CHOP) </t>
    </r>
    <r>
      <rPr>
        <sz val="10"/>
        <rFont val="Arial"/>
        <family val="2"/>
      </rPr>
      <t xml:space="preserve"> sono integralmente rispettati?</t>
    </r>
  </si>
  <si>
    <t>Da inoltrare entro: 28 novembre 2025</t>
  </si>
  <si>
    <r>
      <t xml:space="preserve">Il 24 novembre 2022 l’Assemblea plenaria della CDS ha incaricato la commissione Applicazione LAMal di attribuire i vari codici CHOP e ICD alle singole discipline / singoli gruppi di prestazioni e di elaborare una raccomandazione specifica sull'operazionalizzazione dei gruppi di prestazione.
</t>
    </r>
    <r>
      <rPr>
        <b/>
        <sz val="11"/>
        <rFont val="Arial"/>
        <family val="2"/>
      </rPr>
      <t>Tale lavoro è tutt'ora in fase di realizzazione.</t>
    </r>
  </si>
  <si>
    <r>
      <t>- Requisti generali</t>
    </r>
    <r>
      <rPr>
        <sz val="10"/>
        <rFont val="Arial"/>
        <family val="2"/>
      </rPr>
      <t xml:space="preserve"> (FL 3.1 - 3.3) </t>
    </r>
  </si>
  <si>
    <t>L'istituto definisce la politica della qualità e redige un concetto di gestione del rischio clinico. Il sistema QRM si basa su un processo di miglioramento continuo come per esempio il ciclo di Deming (PDCA) che prevede una fase di pianificazione (Plan), una di attuazione (Do), una di analisi delle misure (Check) e infine una di modifica (Act).</t>
  </si>
  <si>
    <r>
      <t>L'istituto garantisce la segnalazione di reazioni avverse da medicamenti coerentemente a quanto previsto da Swissmedic</t>
    </r>
    <r>
      <rPr>
        <vertAlign val="superscript"/>
        <sz val="10"/>
        <rFont val="Arial"/>
        <family val="2"/>
      </rPr>
      <t>3</t>
    </r>
    <r>
      <rPr>
        <sz val="10"/>
        <rFont val="Arial"/>
        <family val="2"/>
      </rPr>
      <t xml:space="preserve">. </t>
    </r>
  </si>
  <si>
    <t>https://patientensicherheit.ch/it/cirrnet-5/management-cirs/raccomandazioni/</t>
  </si>
  <si>
    <r>
      <rPr>
        <b/>
        <u/>
        <sz val="10"/>
        <color theme="1"/>
        <rFont val="Arial"/>
        <family val="2"/>
      </rPr>
      <t>Livello A</t>
    </r>
    <r>
      <rPr>
        <sz val="10"/>
        <rFont val="Arial"/>
        <family val="2"/>
      </rPr>
      <t>: è presente in sede presso il paziente entro 31 minuti (secondo la OLL2) o l'intervento medico è garantito attraverso una cooperazione con un servizio autoambulanze.</t>
    </r>
  </si>
  <si>
    <r>
      <rPr>
        <b/>
        <u/>
        <sz val="10"/>
        <color theme="1"/>
        <rFont val="Arial"/>
        <family val="2"/>
      </rPr>
      <t>Livello B</t>
    </r>
    <r>
      <rPr>
        <sz val="10"/>
        <rFont val="Arial"/>
        <family val="2"/>
      </rPr>
      <t>: è presente in sede presso il paziente entro 31 minuti (secondo la OLL2).</t>
    </r>
  </si>
  <si>
    <r>
      <rPr>
        <b/>
        <u/>
        <sz val="10"/>
        <color theme="1"/>
        <rFont val="Arial"/>
        <family val="2"/>
      </rPr>
      <t>Livello C</t>
    </r>
    <r>
      <rPr>
        <sz val="10"/>
        <rFont val="Arial"/>
        <family val="2"/>
      </rPr>
      <t>: è presente in sede presso il paziente entro 5 minuti.</t>
    </r>
  </si>
  <si>
    <t>con questo documento elettronico (file XLSX) ricevete la documentazione di candidatura per l'attribuzione di un mandato di prestazioni nell'ambito dell'allestimento dell'Elenco ospedaliero del Cantone Ticino. Con la compilazione completa del modulo d'offerta, gli istituti forniscono tutte le informazioni necessarie per la valutazione dei requisiti richiesti per l'assegnazione dei mandati di prestazioni. La compilazione del presente modulo di offerta non implica alcuna garanzia sull'inserimento del vostro istituto nell'Elenco ospedaliero né con essa viene definito il contenuto del mandato di prestazione che vi verrà attribuito.</t>
  </si>
  <si>
    <t>Dopo un’attenta analisi della sistematica recentemente sviluppata dalla GD-ZH per il settore della riabilitazione stazionaria, è stato appurato che essa risulta di difficile applicazione alla realtà ticinese, per più ragioni. In primo luogo, la casistica ticinese non è paragonabile a quella del Cantone di Zurigo. Inoltre, si osserva che le cliniche ticinesi specializzate nella riabilitazione non sono situate fisicamente all’interno di un contesto somatico acuto, come spesso accade nel Cantone di Zurigo, circostanza che rende possibili molte sinergie tra questi due settori di cura. A causa di queste differenze sostanziali, il rispetto dei requisiti stabiliti dal modello zurighese da parte delle cliniche di riabilitazione ticinesi risulta irrealistico.</t>
  </si>
  <si>
    <t>Per queste ragioni, si è deciso di impostare la pianificazione delle cure stazionarie in riabilitazione sulla base delle sopracitate raccomandazioni della CDS per questo ambito, che offre un sistema di pianificazione con la definizione delle discipline come anche delle esigenze minime in materia di qualità e di requisiti minimi per le varie discipline. La sistematica adottata offre una definizione condivisa del concetto di riabilitazione stazionaria e stabilisce i requisiti strutturali e organizzativi minimi per disciplina che gli istituti devono soddisfare. I Cantoni possono definire ulteriori criteri per l’attribuzione dei mandati in riabilitazione.</t>
  </si>
  <si>
    <t>Di seguito sono elencate le tre raccomandazioni approvate a il 24 novembre 2022:</t>
  </si>
  <si>
    <t>raccomandazioni della CDS sull’interpretazione comune sovracantonale della nozione di “riabilitazione”;</t>
  </si>
  <si>
    <t>raccomandazione della CDS sul sistema di pianificazione tipo nella riabilitazione e definizione delle discipline nella riabilitazione;</t>
  </si>
  <si>
    <t>raccomandazione della CDS sui requisiti minimi di qualità per gli istituti e i servizi di riabilitazione e requisiti minimi relativi a prestazioni specifiche per gli ambiti di riabilitazione del sistema di pianificazione tipo.</t>
  </si>
  <si>
    <t>Il FL 3.2 comprende le domande relative ai requisiti generali di qualità definiti dall'art. 58d OAMal.</t>
  </si>
  <si>
    <t>Il modulo di offerta è da compilare in modo completo e conforme al vero. Per la valutazione della presente candidatura e la verifica del rispetto dei requisiti necessari ci riserviamo il diritto di richiedere eventuali giustificativi e di verificare i dati presso la vostra sede. Una parte delle informazioni da voi fornite verranno integrate nel Documento di pianificazione che verrà pubblicato unitamente all'Elenco ospedaliero degli istituti ospedalieri autorizzati.</t>
  </si>
  <si>
    <r>
      <t xml:space="preserve">Infine vi rendiamo attenti che  l'ottenimento di un mandato di prestazione obbliga a fornire a tutti i pazienti le prestazioni in esso definite. Ciò significa che in ogni momento deve poter essere disponibile anche il personale specializzato e l'infrastruttura medico-tecnica necessaria per poter offrire tutte le prestazioni definite nel mandato di prestazione. Una </t>
    </r>
    <r>
      <rPr>
        <b/>
        <sz val="10"/>
        <rFont val="Arial"/>
        <family val="2"/>
      </rPr>
      <t>limitazione dell'offerta</t>
    </r>
    <r>
      <rPr>
        <sz val="10"/>
        <rFont val="Arial"/>
        <family val="2"/>
      </rPr>
      <t xml:space="preserve"> di prestazioni all'interno dei gruppi di prestazioni</t>
    </r>
    <r>
      <rPr>
        <b/>
        <sz val="10"/>
        <rFont val="Arial"/>
        <family val="2"/>
      </rPr>
      <t xml:space="preserve"> non è consentita</t>
    </r>
    <r>
      <rPr>
        <sz val="10"/>
        <rFont val="Arial"/>
        <family val="2"/>
      </rPr>
      <t>.</t>
    </r>
  </si>
  <si>
    <t>I collaboratori sono formati sul corretto utilizzo del CIRS.</t>
  </si>
  <si>
    <t>L'istituto ha aderito alla rete di segnalazione nazionale Critical Incident Reporting &amp; Reacting NETwork (CIRRNET).</t>
  </si>
  <si>
    <t>Nell'ambito della gestione dell'ammissione e della dimissione del paziente l'istituto presta particolare attenzione alla situazione personale dello stesso.</t>
  </si>
  <si>
    <t>L'istituto dispone di un servizio sociale ovvero ha alle proprie dipendenze almeno un assistente sociale qualificato, un infermiere di famiglia con un Diploma of Advanced Studies (DAS) oppure con un Certificate of Advanced Studies (CAS) in Case Management.</t>
  </si>
  <si>
    <r>
      <t xml:space="preserve">Art. 58a Misure dei fornitori di prestazioni e degli assicuratori per lo sviluppo della qualità
</t>
    </r>
    <r>
      <rPr>
        <vertAlign val="superscript"/>
        <sz val="10"/>
        <rFont val="Arial"/>
        <family val="2"/>
      </rPr>
      <t>1</t>
    </r>
    <r>
      <rPr>
        <sz val="10"/>
        <rFont val="Arial"/>
        <family val="2"/>
      </rPr>
      <t xml:space="preserve"> Le federazioni dei fornitori di prestazioni e degli assicuratori concludono convenzioni sullo sviluppo della qualità (convenzioni sulla qualità) valide per tutta la Svizzera.
</t>
    </r>
    <r>
      <rPr>
        <vertAlign val="superscript"/>
        <sz val="10"/>
        <rFont val="Arial"/>
        <family val="2"/>
      </rPr>
      <t>2</t>
    </r>
    <r>
      <rPr>
        <sz val="10"/>
        <rFont val="Arial"/>
        <family val="2"/>
      </rPr>
      <t xml:space="preserve"> Le convenzioni sulla qualità disciplinano almeno:
a. le misurazioni della qualità;
b. le misure di sviluppo della qualità;
c. la collaborazione fra le parti contraenti per la definizione di misure di miglioramento;
d. la verifica del rispetto delle misure di miglioramento;
e. la pubblicazione delle misurazioni della qualità e delle misure di miglioramento;
f. le sanzioni in caso di violazione della convenzione;
g. la presentazione di un rapporto annuo sullo stato di sviluppo della qualità all’attenzione della Commissione federale per la qualità e del Consiglio federale.
</t>
    </r>
    <r>
      <rPr>
        <vertAlign val="superscript"/>
        <sz val="10"/>
        <rFont val="Arial"/>
        <family val="2"/>
      </rPr>
      <t>3</t>
    </r>
    <r>
      <rPr>
        <sz val="10"/>
        <rFont val="Arial"/>
        <family val="2"/>
      </rPr>
      <t xml:space="preserve"> Le regole per lo sviluppo della qualità si rifanno ai fornitori di prestazioni che forniscono la prestazione assicurata obbligatoriamente, nella qualità necessaria, in modo efficiente e vantaggioso.
</t>
    </r>
    <r>
      <rPr>
        <vertAlign val="superscript"/>
        <sz val="10"/>
        <rFont val="Arial"/>
        <family val="2"/>
      </rPr>
      <t>4</t>
    </r>
    <r>
      <rPr>
        <sz val="10"/>
        <rFont val="Arial"/>
        <family val="2"/>
      </rPr>
      <t xml:space="preserve"> Le convenzioni sulla qualità necessitano dell’approvazione del Consiglio federale.
</t>
    </r>
    <r>
      <rPr>
        <vertAlign val="superscript"/>
        <sz val="10"/>
        <rFont val="Arial"/>
        <family val="2"/>
      </rPr>
      <t>5</t>
    </r>
    <r>
      <rPr>
        <sz val="10"/>
        <rFont val="Arial"/>
        <family val="2"/>
      </rPr>
      <t xml:space="preserve"> Se le federazioni dei fornitori di prestazioni e degli assicuratori non si accordano su una convenzione sulla qualità, il Consiglio federale stabilisce le regole riguardanti gli ambiti di cui al capoverso 2 lettere a–e e g.
</t>
    </r>
    <r>
      <rPr>
        <vertAlign val="superscript"/>
        <sz val="10"/>
        <rFont val="Arial"/>
        <family val="2"/>
      </rPr>
      <t>6</t>
    </r>
    <r>
      <rPr>
        <sz val="10"/>
        <rFont val="Arial"/>
        <family val="2"/>
      </rPr>
      <t xml:space="preserve"> I fornitori di prestazioni si attengono alle regole stabilite nelle convenzioni sulla qualità.
</t>
    </r>
    <r>
      <rPr>
        <vertAlign val="superscript"/>
        <sz val="10"/>
        <rFont val="Arial"/>
        <family val="2"/>
      </rPr>
      <t>7</t>
    </r>
    <r>
      <rPr>
        <sz val="10"/>
        <rFont val="Arial"/>
        <family val="2"/>
      </rPr>
      <t xml:space="preserve"> Il rispetto delle regole per lo sviluppo della qualità è una delle condizioni per esercitare a carico dell’assicurazione obbligatoria delle cure medico-sanitarie.</t>
    </r>
  </si>
  <si>
    <t>Regolamento cantonale sulla qualità e la sicurezza del paziente del 18 gennaio 2023</t>
  </si>
  <si>
    <r>
      <t xml:space="preserve">Il modulo d'offerta deve essere caricato in versione elettronica sulla piattaforma mft ma deve </t>
    </r>
    <r>
      <rPr>
        <u/>
        <sz val="10"/>
        <rFont val="Arial"/>
        <family val="2"/>
      </rPr>
      <t>anche</t>
    </r>
    <r>
      <rPr>
        <sz val="10"/>
        <rFont val="Arial"/>
        <family val="2"/>
      </rPr>
      <t xml:space="preserve"> essere trasmesso in formato cartaceo.</t>
    </r>
  </si>
  <si>
    <t>Piazza Governo 7</t>
  </si>
  <si>
    <t>© File MSExcel creato dalla Direzione della sanità e dell'assistenza del Cantone di Berna sulla base del file MSExcel di candidatura della Direzione della sanità del Cantone di Zurigo; elaborato dal Dipartimento della sanità e della socialità del Cantone di Argovia e dalla Direzione della sanità del Cantone di Zugo e tradotto dal Dipartimento della sanità e della socialità del Cantone Ticino.</t>
  </si>
  <si>
    <t>Vi chiediamo di assicurarvi che la documentazione per la candidatura nella sua versione elettronica corrisponde a quella cartacea.</t>
  </si>
  <si>
    <t>Eventuali domande possono essere inoltrare a:</t>
  </si>
  <si>
    <r>
      <rPr>
        <b/>
        <sz val="10"/>
        <color theme="1"/>
        <rFont val="Arial"/>
        <family val="2"/>
      </rPr>
      <t>Campo d'applicazione della candidatura</t>
    </r>
    <r>
      <rPr>
        <sz val="10"/>
        <color theme="1"/>
        <rFont val="Arial"/>
        <family val="2"/>
      </rPr>
      <t xml:space="preserve">
L'obbligo di pianificazione dei Cantoni per quanto concerne l'art. 39 cpv. 1 LAMal si limita al campo d'applicazione della LAMal (vedi art. 1a LAMal). Sono dunque esclusi dall'obbligo pianificatorio tutte le prestazioni non previste dall'AOMS (assicurazione infortuni, invalidità e militare, pazienti auto paganti). Il presente modulo d'offerta è valido per gli istituti ospedalieri che desiderano essere ammessi all'Elenco ospedaliero.</t>
    </r>
  </si>
  <si>
    <r>
      <rPr>
        <b/>
        <sz val="10"/>
        <color theme="1"/>
        <rFont val="Arial"/>
        <family val="2"/>
      </rPr>
      <t>Informazioni fornite tramite il modulo d'offerta (autodichiarazione)</t>
    </r>
    <r>
      <rPr>
        <sz val="10"/>
        <color theme="1"/>
        <rFont val="Arial"/>
        <family val="2"/>
      </rPr>
      <t xml:space="preserve">
Gli istituti ospedalieri che desiderano ottenere un mandato di prestazioni sono tenuti a compilare il presente modulo d'offerta (autodichiarazione). Sulla base delle informazioni fornite sarà determinata l'idoneità per l'ammissione all'Elenco ospedaliero nonché l'assegnazione dei mandati di prestazione.</t>
    </r>
  </si>
  <si>
    <t>3.1 Basi legali</t>
  </si>
  <si>
    <r>
      <t xml:space="preserve">In qualità di istituto candidato all'inserimento nell'Elenco ospedaliero siete tenuti a soddisfare i criteri generali definiti dalle normative federali e cantonali (LAMal, OAMal, LCAMal, LSan e la Legge attrezzature (clausola del bisogno)), fra le quali riportiamo gli </t>
    </r>
    <r>
      <rPr>
        <b/>
        <sz val="10"/>
        <rFont val="Arial"/>
        <family val="2"/>
      </rPr>
      <t>articoli ritenuti più rilevanti</t>
    </r>
    <r>
      <rPr>
        <sz val="10"/>
        <rFont val="Arial"/>
        <family val="2"/>
      </rPr>
      <t xml:space="preserve"> ai fini del presente modulo di offerta.
</t>
    </r>
  </si>
  <si>
    <r>
      <t>Art. 39 Ospedali e altri istituti</t>
    </r>
    <r>
      <rPr>
        <sz val="10"/>
        <rFont val="Arial"/>
        <family val="2"/>
      </rPr>
      <t xml:space="preserve">
</t>
    </r>
    <r>
      <rPr>
        <vertAlign val="superscript"/>
        <sz val="10"/>
        <rFont val="Arial"/>
        <family val="2"/>
      </rPr>
      <t xml:space="preserve">1 </t>
    </r>
    <r>
      <rPr>
        <sz val="10"/>
        <rFont val="Arial"/>
        <family val="2"/>
      </rPr>
      <t xml:space="preserve">Gli stabilimenti e i rispettivi reparti adibiti alla cura ospedaliera di malattie acute o all’attuazione ospedaliera di provvedimenti medici di riabilitazione (ospedali) sono autorizzati se:
a. garantiscono una sufficiente assistenza medica;
b. dispongono del necessario personale specializzato;
c. dispongono di appropriate installazioni mediche e garantiscono una fornitura adeguata di medicamenti;
d. corrispondono alla pianificazione intesa a coprire il fabbisogno ospedaliero, approntata da uno o più Cantoni, dopo aver preso in considerazione adeguatamente gli enti privati;
e. figurano nell’elenco, compilato dal Cantone e classificante le diverse categorie di stabilimenti secondo i rispettivi mandati.
f. si affiliano a una comunità o comunità di riferimento certificata ai sensi dell'articolo 11 lettera a della LCIP.
</t>
    </r>
    <r>
      <rPr>
        <vertAlign val="superscript"/>
        <sz val="10"/>
        <rFont val="Arial"/>
        <family val="2"/>
      </rPr>
      <t>1bis</t>
    </r>
    <r>
      <rPr>
        <sz val="10"/>
        <rFont val="Arial"/>
        <family val="2"/>
      </rPr>
      <t xml:space="preserve"> Nel mandato di prestazioni di cui al capoverso 1 lettera e il Cantone stabilisce in particolare le prestazioni da fornire con riguardo alla formazione pratica degli infermieri. A tale scopo tiene conto dei criteri di cui all’articolo 3 della legge federale del 16 dicembre 2022 sulla promozione della formazione in cure infermieristiche e del piano di formazione di cui all’articolo 4 di tale legge.
</t>
    </r>
    <r>
      <rPr>
        <vertAlign val="superscript"/>
        <sz val="10"/>
        <rFont val="Arial"/>
        <family val="2"/>
      </rPr>
      <t>2</t>
    </r>
    <r>
      <rPr>
        <sz val="10"/>
        <rFont val="Arial"/>
        <family val="2"/>
      </rPr>
      <t xml:space="preserve"> I Cantoni coordinano le loro pianificazioni.
</t>
    </r>
    <r>
      <rPr>
        <vertAlign val="superscript"/>
        <sz val="10"/>
        <rFont val="Arial"/>
        <family val="2"/>
      </rPr>
      <t>2bis</t>
    </r>
    <r>
      <rPr>
        <sz val="10"/>
        <rFont val="Arial"/>
        <family val="2"/>
      </rPr>
      <t xml:space="preserve"> Nel settore della medicina altamente specializzata i Cantoni approntano insieme una pianificazione per tutta la Svizzera. Se non assolvono questo compito in tempo utile, il Consiglio federale stabilisce quali ospedali per quali prestazioni devono figurare negli elenchi dei Cantoni.
</t>
    </r>
    <r>
      <rPr>
        <vertAlign val="superscript"/>
        <sz val="10"/>
        <rFont val="Arial"/>
        <family val="2"/>
      </rPr>
      <t>2ter</t>
    </r>
    <r>
      <rPr>
        <sz val="10"/>
        <rFont val="Arial"/>
        <family val="2"/>
      </rPr>
      <t xml:space="preserve"> Il Consiglio federale emana criteri di pianificazione uniformi in base alla qualità e all’economicità. Sente dapprima i Cantoni, i fornitori di prestazioni e gli assicuratori.
</t>
    </r>
    <r>
      <rPr>
        <vertAlign val="superscript"/>
        <sz val="10"/>
        <rFont val="Arial"/>
        <family val="2"/>
      </rPr>
      <t>3</t>
    </r>
    <r>
      <rPr>
        <sz val="10"/>
        <rFont val="Arial"/>
        <family val="2"/>
      </rPr>
      <t xml:space="preserve"> Le condizioni di cui al capoverso 1 si applicano per analogia alle case per partorienti, nonché agli stabilimenti, agli istituti o ai rispettivi reparti che dispensano cure, assistenza medica e misure di riabilitazione per pazienti lungodegenti (case di cura).</t>
    </r>
  </si>
  <si>
    <r>
      <t>Art. 41a Obbligo di ammissione degli ospedali figuranti nell'elenco</t>
    </r>
    <r>
      <rPr>
        <sz val="10"/>
        <rFont val="Arial"/>
        <family val="2"/>
      </rPr>
      <t xml:space="preserve">
</t>
    </r>
    <r>
      <rPr>
        <vertAlign val="superscript"/>
        <sz val="10"/>
        <rFont val="Arial"/>
        <family val="2"/>
      </rPr>
      <t>1</t>
    </r>
    <r>
      <rPr>
        <sz val="10"/>
        <rFont val="Arial"/>
        <family val="2"/>
      </rPr>
      <t xml:space="preserve"> Nei limiti dei loro mandati di prestazioni e delle loro capacità, gli ospedali figuranti nell’elenco sono tenuti a garantire la presa a carico di tutti gli assicurati domiciliati nel Cantone di ubicazione dell’ospedale (obbligo di ammissione).
</t>
    </r>
    <r>
      <rPr>
        <vertAlign val="superscript"/>
        <sz val="10"/>
        <rFont val="Arial"/>
        <family val="2"/>
      </rPr>
      <t>2</t>
    </r>
    <r>
      <rPr>
        <sz val="10"/>
        <rFont val="Arial"/>
        <family val="2"/>
      </rPr>
      <t xml:space="preserve"> Per gli assicurati domiciliati fuori del Cantone di ubicazione dell’ospedale figurante nell’elenco, l’obbligo di ammissione si applica soltanto nei limiti dei mandati di prestazioni e nei casi d’urgenza.
</t>
    </r>
    <r>
      <rPr>
        <vertAlign val="superscript"/>
        <sz val="10"/>
        <rFont val="Arial"/>
        <family val="2"/>
      </rPr>
      <t>3</t>
    </r>
    <r>
      <rPr>
        <sz val="10"/>
        <rFont val="Arial"/>
        <family val="2"/>
      </rPr>
      <t xml:space="preserve"> I Cantoni provvedono affinché l’obbligo di ammissione sia rispettato.</t>
    </r>
  </si>
  <si>
    <r>
      <t>Art. 56 Economicità delle prestazioni</t>
    </r>
    <r>
      <rPr>
        <sz val="10"/>
        <rFont val="Arial"/>
        <family val="2"/>
      </rPr>
      <t xml:space="preserve">
</t>
    </r>
    <r>
      <rPr>
        <vertAlign val="superscript"/>
        <sz val="10"/>
        <rFont val="Arial"/>
        <family val="2"/>
      </rPr>
      <t>1</t>
    </r>
    <r>
      <rPr>
        <sz val="10"/>
        <rFont val="Arial"/>
        <family val="2"/>
      </rPr>
      <t xml:space="preserve"> Il fornitore di prestazioni deve limitare le prestazioni a quanto esige l’interesse dell’assicurato e lo scopo della cura.
</t>
    </r>
    <r>
      <rPr>
        <vertAlign val="superscript"/>
        <sz val="10"/>
        <rFont val="Arial"/>
        <family val="2"/>
      </rPr>
      <t>2</t>
    </r>
    <r>
      <rPr>
        <sz val="10"/>
        <rFont val="Arial"/>
        <family val="2"/>
      </rPr>
      <t xml:space="preserve"> La rimunerazione può essere rifiutata per le prestazioni eccedenti questo limite. Al fornitore di prestazioni può essere richiesta la restituzione di rimunerazioni ai sensi della presente legge ottenute indebitamente. Possono chiedere la restituzione:
a. nel sistema del terzo garante (art. 42 cpv. 1), l’assicurato oppure, giusta l’articolo 89 capoverso 3, l’assicuratore;
b. nel sistema del terzo pagante (art. 42 cpv. 2), l’assicuratore.
</t>
    </r>
    <r>
      <rPr>
        <vertAlign val="superscript"/>
        <sz val="10"/>
        <rFont val="Arial"/>
        <family val="2"/>
      </rPr>
      <t>3</t>
    </r>
    <r>
      <rPr>
        <sz val="10"/>
        <rFont val="Arial"/>
        <family val="2"/>
      </rPr>
      <t xml:space="preserve"> Il fornitore di prestazioni deve fare usufruire il debitore della rimunerazione di sconti diretti o indiretti che ha ottenuti:
a. da un altro fornitore di prestazioni cui ha conferito mandato;
b. da persone o enti fornitori di medicamenti o di mezzi e apparecchi diagno­stici o terapeutici.
</t>
    </r>
    <r>
      <rPr>
        <vertAlign val="superscript"/>
        <sz val="10"/>
        <rFont val="Arial"/>
        <family val="2"/>
      </rPr>
      <t>3bis</t>
    </r>
    <r>
      <rPr>
        <sz val="10"/>
        <rFont val="Arial"/>
        <family val="2"/>
      </rPr>
      <t xml:space="preserve"> Gli assicuratori e i fornitori di prestazioni possono mediante convenzione derogare all’obbligo di far usufruire il debitore della rimunerazione integralmente degli sconti di cui al capoverso 3 lettera b. Tali convenzioni vanno rese note su richiesta all’autorità competente. Esse devono garantire che il debitore della rimunerazione usufruisca della massima parte degli sconti e che gli sconti di cui non usufruisce siano impiegati in modo comprovabile per migliorare la qualità dei trattamenti.
</t>
    </r>
    <r>
      <rPr>
        <vertAlign val="superscript"/>
        <sz val="10"/>
        <rFont val="Arial"/>
        <family val="2"/>
      </rPr>
      <t>4</t>
    </r>
    <r>
      <rPr>
        <sz val="10"/>
        <rFont val="Arial"/>
        <family val="2"/>
      </rPr>
      <t xml:space="preserve"> Se il fornitore di prestazioni disattende questo obbligo, l’assicurato o l’assicuratore possono esigere la restituzione dello sconto.
</t>
    </r>
    <r>
      <rPr>
        <vertAlign val="superscript"/>
        <sz val="10"/>
        <rFont val="Arial"/>
        <family val="2"/>
      </rPr>
      <t>5</t>
    </r>
    <r>
      <rPr>
        <sz val="10"/>
        <rFont val="Arial"/>
        <family val="2"/>
      </rPr>
      <t xml:space="preserve"> I fornitori di prestazioni e gli assicuratori prevedono nelle convenzioni tariffali misure destinate a garantire l’economicità delle prestazioni. Essi vegliano in particolare affinché sia evitata una ripetizione inutile di atti diagnostici, quando l’assicurato consulta più fornitori di prestazioni.
</t>
    </r>
    <r>
      <rPr>
        <vertAlign val="superscript"/>
        <sz val="10"/>
        <rFont val="Arial"/>
        <family val="2"/>
      </rPr>
      <t>6</t>
    </r>
    <r>
      <rPr>
        <sz val="10"/>
        <rFont val="Arial"/>
        <family val="2"/>
      </rPr>
      <t xml:space="preserve"> I fornitori di prestazioni e gli assicuratori stabiliscono mediante contratto un metodo di controllo dell’economicità delle prestazioni.
</t>
    </r>
  </si>
  <si>
    <r>
      <rPr>
        <b/>
        <sz val="10"/>
        <rFont val="Arial"/>
        <family val="2"/>
      </rPr>
      <t>Art. 58f Elenchi e mandati di prestazioni</t>
    </r>
    <r>
      <rPr>
        <sz val="10"/>
        <rFont val="Arial"/>
        <family val="2"/>
      </rPr>
      <t xml:space="preserve">
</t>
    </r>
    <r>
      <rPr>
        <vertAlign val="superscript"/>
        <sz val="10"/>
        <rFont val="Arial"/>
        <family val="2"/>
      </rPr>
      <t xml:space="preserve">1 </t>
    </r>
    <r>
      <rPr>
        <sz val="10"/>
        <rFont val="Arial"/>
        <family val="2"/>
      </rPr>
      <t xml:space="preserve">Nell’elenco di cui all’articolo 39 capoverso 1 lettera e LAMal sono riportati gli istituti cantonali ed extracantonali necessari ad assicurare l’offerta stabilita secondo l’articolo 58b capoverso 3.
</t>
    </r>
    <r>
      <rPr>
        <vertAlign val="superscript"/>
        <sz val="10"/>
        <rFont val="Arial"/>
        <family val="2"/>
      </rPr>
      <t>2</t>
    </r>
    <r>
      <rPr>
        <sz val="10"/>
        <rFont val="Arial"/>
        <family val="2"/>
      </rPr>
      <t xml:space="preserve"> A ogni istituto figurante nell’elenco è attribuito un mandato di prestazioni ai sensi dell’articolo 39 capoverso 1 lettera e LAMal. Se l’istituto ha più sedi, il mandato di prestazioni fissa per quale sede è valido.
</t>
    </r>
    <r>
      <rPr>
        <vertAlign val="superscript"/>
        <sz val="10"/>
        <rFont val="Arial"/>
        <family val="2"/>
      </rPr>
      <t>3</t>
    </r>
    <r>
      <rPr>
        <sz val="10"/>
        <rFont val="Arial"/>
        <family val="2"/>
      </rPr>
      <t xml:space="preserve"> Negli elenchi sono riportati per ogni ospedale i gruppi di prestazioni corrispondenti al mandato di prestazioni.
</t>
    </r>
    <r>
      <rPr>
        <vertAlign val="superscript"/>
        <sz val="10"/>
        <rFont val="Arial"/>
        <family val="2"/>
      </rPr>
      <t>4</t>
    </r>
    <r>
      <rPr>
        <sz val="10"/>
        <rFont val="Arial"/>
        <family val="2"/>
      </rPr>
      <t xml:space="preserve"> I Cantoni stabiliscono gli oneri che i mandati di prestazioni per gli ospedali e le case per partorienti devono contenere. Per gli ospedali di cure somatiche acute possono prevedere segnatamente i seguenti oneri:
a. la disponibilità di un’offerta di base in medicina interna e chirurgia;
b. la disponibilità e la qualifica dei medici specialisti;
c. la disponibilità del pronto soccorso e il livello di requisiti ai quali deve adempiere;
d. la disponibilità del reparto di cure intense o del servizio di sorveglianza e il livello di requisiti ai quali deve adempiere;
e. i gruppi di prestazioni connessi internamente all’ospedale o in cooperazione con altri ospedali;
f.il numero minimo di casi.
</t>
    </r>
    <r>
      <rPr>
        <vertAlign val="superscript"/>
        <sz val="10"/>
        <rFont val="Arial"/>
        <family val="2"/>
      </rPr>
      <t>5</t>
    </r>
    <r>
      <rPr>
        <sz val="10"/>
        <rFont val="Arial"/>
        <family val="2"/>
      </rPr>
      <t xml:space="preserve"> Possono prevedere che i mandati di prestazioni delle case di cura contengano oneri.
</t>
    </r>
    <r>
      <rPr>
        <vertAlign val="superscript"/>
        <sz val="10"/>
        <rFont val="Arial"/>
        <family val="2"/>
      </rPr>
      <t>6</t>
    </r>
    <r>
      <rPr>
        <sz val="10"/>
        <rFont val="Arial"/>
        <family val="2"/>
      </rPr>
      <t xml:space="preserve"> Possono prevedere che i mandati di prestazioni contengano segnatamente i seguenti oneri, purché essi non provochino un mantenimento delle strutture e non impediscano ogni concorrenza:
a. per gli ospedali di cure somatiche acute uno stanziamento globale di bilancio ai sensi dell’articolo 51 LAMal o i volumi massimi delle prestazioni;
b. per gli ospedali nei settori della psichiatria e della riabilitazione uno stanziamento globale di bilancio ai sensi dell’articolo 51 LAMal, i volumi massimi delle prestazioni o le capacità massime;
c. per le case di cura uno stanziamento globale di bilancio ai sensi dell’articolo 51 LAMal o le capacità massime.
</t>
    </r>
    <r>
      <rPr>
        <vertAlign val="superscript"/>
        <sz val="10"/>
        <rFont val="Arial"/>
        <family val="2"/>
      </rPr>
      <t>7</t>
    </r>
    <r>
      <rPr>
        <sz val="10"/>
        <rFont val="Arial"/>
        <family val="2"/>
      </rPr>
      <t xml:space="preserve"> Prevedono che i mandati di prestazione per gli ospedali contengano come onere il divieto dei sistemi di incentivi economici che portano a un aumento del volume delle prestazioni ingiustificato dal punto di vista medico a carico dell’assicurazione obbligatoria delle cure medico-sanitarie o all’elusione dell’obbligo di ammissione ai sensi dell’articolo 41a LAMal.</t>
    </r>
  </si>
  <si>
    <r>
      <t>Art. 63c Elenco e mandati</t>
    </r>
    <r>
      <rPr>
        <sz val="10"/>
        <rFont val="Arial"/>
        <family val="2"/>
      </rPr>
      <t xml:space="preserve">
</t>
    </r>
    <r>
      <rPr>
        <vertAlign val="superscript"/>
        <sz val="10"/>
        <rFont val="Arial"/>
        <family val="2"/>
      </rPr>
      <t>1</t>
    </r>
    <r>
      <rPr>
        <sz val="10"/>
        <rFont val="Arial"/>
        <family val="2"/>
      </rPr>
      <t xml:space="preserve"> Il Cantone riporta nell’elenco di cui all’art. 39 cpv. 1 lett. e e cpv. 3 LAMal gli istituti cantonali ed extracantonali necessari ad assicurare l’offerta secondo l’art. 63a e in conformità all’art. 63d cpv. 1-3.
</t>
    </r>
    <r>
      <rPr>
        <vertAlign val="superscript"/>
        <sz val="10"/>
        <rFont val="Arial"/>
        <family val="2"/>
      </rPr>
      <t>2</t>
    </r>
    <r>
      <rPr>
        <sz val="10"/>
        <rFont val="Arial"/>
        <family val="2"/>
      </rPr>
      <t xml:space="preserve"> Gli istituti che figurano sull’elenco ai sensi dell’art. 39 cpv. 1 lett. e e cpv. 3 LAMal sono ritenuti istituti di interesse pubblico e pertanto sono tenuti al rispetto dei requisiti alla base dell’attribuzione dei mandati richiamati nel relativo decreto pianificatorio e dei criteri strutturali e gestionali definiti dal Consiglio di Stato ai sensi dell’art. 63d cpv. 1 lett. a.
</t>
    </r>
    <r>
      <rPr>
        <vertAlign val="superscript"/>
        <sz val="10"/>
        <rFont val="Arial"/>
        <family val="2"/>
      </rPr>
      <t>3</t>
    </r>
    <r>
      <rPr>
        <sz val="10"/>
        <rFont val="Arial"/>
        <family val="2"/>
      </rPr>
      <t xml:space="preserve"> Il Cantone attribuisce un mandato di prestazioni agli istituti che figurano sull’elenco ai sensi dell’art. 39 cpv. 1 lett. e e cpv. 3 LAMal.
</t>
    </r>
    <r>
      <rPr>
        <vertAlign val="superscript"/>
        <sz val="10"/>
        <rFont val="Arial"/>
        <family val="2"/>
      </rPr>
      <t>4</t>
    </r>
    <r>
      <rPr>
        <sz val="10"/>
        <rFont val="Arial"/>
        <family val="2"/>
      </rPr>
      <t xml:space="preserve"> Il mandato definisce il ventaglio di prestazioni.
</t>
    </r>
    <r>
      <rPr>
        <vertAlign val="superscript"/>
        <sz val="10"/>
        <rFont val="Arial"/>
        <family val="2"/>
      </rPr>
      <t>5</t>
    </r>
    <r>
      <rPr>
        <sz val="10"/>
        <rFont val="Arial"/>
        <family val="2"/>
      </rPr>
      <t xml:space="preserve"> Il mandato può prevedere in particolare l’obbligo di predisporre un servizio di pronto soccorso.
</t>
    </r>
    <r>
      <rPr>
        <vertAlign val="superscript"/>
        <sz val="10"/>
        <rFont val="Arial"/>
        <family val="2"/>
      </rPr>
      <t>6</t>
    </r>
    <r>
      <rPr>
        <sz val="10"/>
        <rFont val="Arial"/>
        <family val="2"/>
      </rPr>
      <t xml:space="preserve"> I fornitori di prestazioni non possono trasferire o subdelegare a terzi i mandati a loro assegnati.
</t>
    </r>
    <r>
      <rPr>
        <vertAlign val="superscript"/>
        <sz val="10"/>
        <rFont val="Arial"/>
        <family val="2"/>
      </rPr>
      <t>7</t>
    </r>
    <r>
      <rPr>
        <sz val="10"/>
        <rFont val="Arial"/>
        <family val="2"/>
      </rPr>
      <t xml:space="preserve"> Agli ospedali non è permesso, al di fuori dei loro spazi, fornire o fare in modo che vengano fornite prestazioni mediche che rientrano nel mandato di prestazioni.</t>
    </r>
  </si>
  <si>
    <r>
      <t>Art. 63d Criteri di pianificazione</t>
    </r>
    <r>
      <rPr>
        <sz val="10"/>
        <rFont val="Arial"/>
        <family val="2"/>
      </rPr>
      <t xml:space="preserve">
</t>
    </r>
    <r>
      <rPr>
        <vertAlign val="superscript"/>
        <sz val="10"/>
        <rFont val="Arial"/>
        <family val="2"/>
      </rPr>
      <t>1</t>
    </r>
    <r>
      <rPr>
        <sz val="10"/>
        <rFont val="Arial"/>
        <family val="2"/>
      </rPr>
      <t xml:space="preserve"> Nella valutazione e nella scelta degli istituti figuranti nell’elenco e nella determinazione del volume massimo di prestazioni, il Cantone considera in particolare:
a) il rispetto di criteri strutturali e gestionali, definiti in un apposito regolamento dal Consiglio di Stato;
b) la qualità, l’appropriatezza e l’economicità delle prestazioni erogate;
c) l’accessibilità alle cure entro un termine utile;
d) la disponibilità e la capacità dell’istituto ad adempiere al mandato di prestazioni;
e) la disponibilità di strumenti e procedure che garantiscano la sicurezza dei pazienti trattati negli istituti che figurano sull’elenco ai sensi dell’art. 39 cpv. 1 lett. e e cpv. 3 LAMal.
</t>
    </r>
    <r>
      <rPr>
        <vertAlign val="superscript"/>
        <sz val="10"/>
        <rFont val="Arial"/>
        <family val="2"/>
      </rPr>
      <t>2</t>
    </r>
    <r>
      <rPr>
        <sz val="10"/>
        <rFont val="Arial"/>
        <family val="2"/>
      </rPr>
      <t xml:space="preserve"> Nel valutare l’economicità e la qualità, il Cantone considera in particolare:
a) l’efficienza della fornitura di prestazioni;
b) la prova della qualità necessaria;
c) nel settore ospedaliero, il numero minimo di casi e lo sfruttamento di sinergie.
</t>
    </r>
    <r>
      <rPr>
        <vertAlign val="superscript"/>
        <sz val="10"/>
        <rFont val="Arial"/>
        <family val="2"/>
      </rPr>
      <t>3</t>
    </r>
    <r>
      <rPr>
        <sz val="10"/>
        <rFont val="Arial"/>
        <family val="2"/>
      </rPr>
      <t xml:space="preserve"> Il Cantone tiene pure conto della libertà di scelta dell’assicurato e dell’obbligo di ammissione degli istituti.</t>
    </r>
  </si>
  <si>
    <r>
      <t>Art. 79: Nozione e vigilanza</t>
    </r>
    <r>
      <rPr>
        <sz val="10"/>
        <rFont val="Arial"/>
        <family val="2"/>
      </rPr>
      <t xml:space="preserve">
</t>
    </r>
    <r>
      <rPr>
        <vertAlign val="superscript"/>
        <sz val="10"/>
        <rFont val="Arial"/>
        <family val="2"/>
      </rPr>
      <t>1</t>
    </r>
    <r>
      <rPr>
        <sz val="10"/>
        <rFont val="Arial"/>
        <family val="2"/>
      </rPr>
      <t xml:space="preserve"> Sono strutture sanitarie secondo questa legge gli immobili, i locali, i vani o gli ambienti, anche mobili:
a) ove sono distribuite o attuate, a pazienti degenti o ambulanti e ad animali prestazioni sanitarie diagnostiche e terapeutiche in vista della promozione, della protezione, del mantenimento o del ristabilimento della salute;
b) ove hanno luogo attività di produzione, di commercio o di distribuzione di medicamenti e specialità farmaceutiche, agenti terapeutici, principi attivi, materiale e attrezzature sanitarie, prestazioni analitiche, di accertamento diagnostico o terapeutiche, come pure di ogni altro bene o servizio assimilabile;
c) ove hanno luogo attività di ricerca o didattiche, di insegnamento e di apprendimento di conoscenze teoriche o pratiche sanitarie.
</t>
    </r>
  </si>
  <si>
    <r>
      <rPr>
        <vertAlign val="superscript"/>
        <sz val="10"/>
        <rFont val="Arial"/>
        <family val="2"/>
      </rPr>
      <t>2</t>
    </r>
    <r>
      <rPr>
        <sz val="10"/>
        <rFont val="Arial"/>
        <family val="2"/>
      </rPr>
      <t xml:space="preserve"> Il Dipartimento esercita la vigilanza sulle strutture, e sulle attività previste dal cpv. 1 e sui servizi che, pur non disponendo di una struttura o di attrezzature fisse, offrono le medesime prestazioni al domicilio degli utenti (servizi di assistenza e cura a domicilio).
Esso può segnatamente imporre l’adozione di tutti i provvedimenti e le misure atte a garantire le premesse di sicurezza per i pazienti, di qualità delle prestazioni, dei beni e dei servizi distribuiti, commerciati o prodotti nonché la validità dei diplomi e dei certificati distribuiti.
</t>
    </r>
    <r>
      <rPr>
        <vertAlign val="superscript"/>
        <sz val="10"/>
        <rFont val="Arial"/>
        <family val="2"/>
      </rPr>
      <t>3</t>
    </r>
    <r>
      <rPr>
        <sz val="10"/>
        <rFont val="Arial"/>
        <family val="2"/>
      </rPr>
      <t xml:space="preserve"> In particolare l’impiego di apparecchiature tecnico-scientifiche a tecnologia avanzata o che impiegano radiazioni ionizzanti è autorizzato solo se è accertata e documentata la disponibilità di operatori qualificati e competenti.
</t>
    </r>
    <r>
      <rPr>
        <vertAlign val="superscript"/>
        <sz val="10"/>
        <rFont val="Arial"/>
        <family val="2"/>
      </rPr>
      <t>4</t>
    </r>
    <r>
      <rPr>
        <sz val="10"/>
        <rFont val="Arial"/>
        <family val="2"/>
      </rPr>
      <t xml:space="preserve"> I responsabili delle strutture e dei servizi che distribuiscono prestazioni sanitarie o attuano terapie devono tenere, per ciascun paziente, la cartella sanitaria prevista dall’art. 67.</t>
    </r>
  </si>
  <si>
    <t>Facciamo riferimento all'intero testo che, per questioni di spazio, rinunciamo a riproporre per intero in questo FL.</t>
  </si>
  <si>
    <t>L'istituto dispone di un sistema interno di rapporti e d’apprendimento appropriato e ha aderito a una rete di notifica di eventi indesiderabili uniforme a livello svizzero, per quanto tale rete esista</t>
  </si>
  <si>
    <t>Divisione della salute pubblica
Area di gestione sanitaria
Piazza Governo 7
6500 Bellinzona</t>
  </si>
  <si>
    <t xml:space="preserve">Qual è la denominazione esatta, ovvero il nome e l'indirizzo dell'istituto ospedaliero (sede specifica)?  </t>
  </si>
  <si>
    <t>Qual è la vostra forma giuridica, rispettivamente, la vostra entità giuridica?</t>
  </si>
  <si>
    <t>Qual è il nome della persona rappresentante la Direzione generale del fornitore di prestazioni?</t>
  </si>
  <si>
    <t>Qual è il nome delle persone responsabili della sede (direttore amministrativo e direttore medico)?</t>
  </si>
  <si>
    <t>Qual è il nome e il numero di telefono e l'indirizzo E-Mail della persona di contatto per eventuali domande sulla documentazione inviata?</t>
  </si>
  <si>
    <r>
      <rPr>
        <b/>
        <sz val="12"/>
        <rFont val="Arial"/>
        <family val="2"/>
      </rPr>
      <t>Istruzioni per la stampa:</t>
    </r>
    <r>
      <rPr>
        <sz val="12"/>
        <rFont val="Arial"/>
        <family val="2"/>
      </rPr>
      <t xml:space="preserve">
Ai fini della candidatura sono da firmare e da stampare esclusivamente i fogli di lavoro in cui l'istituto è tenuto ad inserire delle informazioni, ovvero la copertina, i fogli 3.2-3.10, 4.1-4.3 e 5-8.
Per facilitare il procedimento di stampa ed evitare problemi di formattazione, consigliamo di convertire dapprima il file in formato pdf seguendo il presente procedimento:
1. Selezionare i fogli di lavoro da stampare mantenendo premuto
    sulla tastiera il tasto Ctrl;
2. File --&gt; Salva con nome;
3. Dal menu a tendina "salva come", selezionare il formato "pdf" e
     salvare il documento nella cartella desiderata;
4. Aprire il file in formato pdf appena creato e stampare il
    documento.</t>
    </r>
  </si>
  <si>
    <r>
      <t>La documentazione di candidatura completa (copertina, FL 3.2-3.10, FL 4.1-4.3, FL 5-7) e il presente FL firmato dalla/e persona/e autorizzata/e è da trasmettere in</t>
    </r>
    <r>
      <rPr>
        <b/>
        <sz val="10"/>
        <rFont val="Arial"/>
        <family val="2"/>
      </rPr>
      <t xml:space="preserve"> formato cartaceo entro il 28 novembre 2025</t>
    </r>
    <r>
      <rPr>
        <sz val="10"/>
        <rFont val="Arial"/>
        <family val="2"/>
      </rPr>
      <t xml:space="preserve"> (fa stato la data del timbro postale) al seguente indirizzo postale:</t>
    </r>
  </si>
  <si>
    <r>
      <t xml:space="preserve">Il presente modulo di offerta è da caricare sulla </t>
    </r>
    <r>
      <rPr>
        <u/>
        <sz val="10"/>
        <rFont val="Arial"/>
        <family val="2"/>
      </rPr>
      <t>piattaforma mft</t>
    </r>
    <r>
      <rPr>
        <sz val="10"/>
        <rFont val="Arial"/>
        <family val="2"/>
      </rPr>
      <t xml:space="preserve"> entro il </t>
    </r>
    <r>
      <rPr>
        <b/>
        <sz val="10"/>
        <rFont val="Arial"/>
        <family val="2"/>
      </rPr>
      <t>28 novembre 2025</t>
    </r>
  </si>
  <si>
    <t>Riabilitazione precoce interdisciplinare</t>
  </si>
  <si>
    <t>Riabilitazione precoce neurologica-neurochirurgica</t>
  </si>
  <si>
    <t>Almeno due anni di esperienza in psico-oncologia o comprovata specializzazione in psico-oncologia.</t>
  </si>
  <si>
    <t xml:space="preserve">L'istituto redige un concetto per la gestione dei farmaci che ne definisce la struttura, il funzionamento, e le responsabilità di organi e persone coinvolte il cui scopo è quello di ottimizzare la sicurezza della farmacoterapia (prescrizione, preparazione e somministrazione) e la prevenzione dei danni causati da un evento indesiderato. L'istituto presta particolare attenzione ai punti d'interfaccia (ammissione, trasferimenti interni ed esterni).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</si>
</sst>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7" x14ac:knownFonts="1">
    <font>
      <sz val="10"/>
      <name val="Arial"/>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8"/>
      <name val="Arial"/>
      <family val="2"/>
    </font>
    <font>
      <b/>
      <sz val="10"/>
      <name val="Arial"/>
      <family val="2"/>
    </font>
    <font>
      <b/>
      <sz val="12"/>
      <name val="Arial"/>
      <family val="2"/>
    </font>
    <font>
      <sz val="28"/>
      <name val="Arial"/>
      <family val="2"/>
    </font>
    <font>
      <b/>
      <sz val="24"/>
      <name val="Arial"/>
      <family val="2"/>
    </font>
    <font>
      <b/>
      <sz val="24"/>
      <color rgb="FFFF0000"/>
      <name val="Arial"/>
      <family val="2"/>
    </font>
    <font>
      <b/>
      <sz val="26"/>
      <name val="Arial"/>
      <family val="2"/>
    </font>
    <font>
      <sz val="22"/>
      <name val="Arial"/>
      <family val="2"/>
    </font>
    <font>
      <b/>
      <sz val="36"/>
      <name val="Arial"/>
      <family val="2"/>
    </font>
    <font>
      <sz val="14"/>
      <name val="Arial"/>
      <family val="2"/>
    </font>
    <font>
      <b/>
      <sz val="14"/>
      <name val="Arial"/>
      <family val="2"/>
    </font>
    <font>
      <sz val="10"/>
      <name val="Arial"/>
      <family val="2"/>
    </font>
    <font>
      <sz val="12"/>
      <name val="Arial"/>
      <family val="2"/>
    </font>
    <font>
      <sz val="14"/>
      <color rgb="FFFF9999"/>
      <name val="Arial"/>
      <family val="2"/>
    </font>
    <font>
      <sz val="16"/>
      <name val="Arial"/>
      <family val="2"/>
    </font>
    <font>
      <sz val="11"/>
      <name val="Arial"/>
      <family val="2"/>
    </font>
    <font>
      <b/>
      <sz val="11"/>
      <name val="Arial"/>
      <family val="2"/>
    </font>
    <font>
      <sz val="12"/>
      <color rgb="FFFF6600"/>
      <name val="Arial"/>
      <family val="2"/>
    </font>
    <font>
      <sz val="11"/>
      <color rgb="FFFF6600"/>
      <name val="Arial"/>
      <family val="2"/>
    </font>
    <font>
      <u/>
      <sz val="10"/>
      <color indexed="12"/>
      <name val="Arial"/>
      <family val="2"/>
    </font>
    <font>
      <u/>
      <sz val="12"/>
      <color rgb="FF800080"/>
      <name val="Arial"/>
      <family val="2"/>
    </font>
    <font>
      <sz val="9"/>
      <name val="Arial"/>
      <family val="2"/>
    </font>
    <font>
      <sz val="10"/>
      <color theme="1"/>
      <name val="Arial"/>
      <family val="2"/>
    </font>
    <font>
      <b/>
      <sz val="16"/>
      <color theme="0"/>
      <name val="Arial"/>
      <family val="2"/>
    </font>
    <font>
      <b/>
      <sz val="10"/>
      <color theme="1"/>
      <name val="Arial"/>
      <family val="2"/>
    </font>
    <font>
      <sz val="12"/>
      <color theme="1"/>
      <name val="Arial"/>
      <family val="2"/>
    </font>
    <font>
      <sz val="10"/>
      <color rgb="FFFF0000"/>
      <name val="Arial"/>
      <family val="2"/>
    </font>
    <font>
      <vertAlign val="superscript"/>
      <sz val="10"/>
      <name val="Arial"/>
      <family val="2"/>
    </font>
    <font>
      <u/>
      <sz val="10"/>
      <name val="Arial"/>
      <family val="2"/>
    </font>
    <font>
      <sz val="10"/>
      <color rgb="FFFF6600"/>
      <name val="Arial"/>
      <family val="2"/>
    </font>
    <font>
      <b/>
      <sz val="8"/>
      <name val="Arial"/>
      <family val="2"/>
    </font>
    <font>
      <sz val="11"/>
      <color rgb="FF000000"/>
      <name val="Calibri"/>
      <family val="2"/>
    </font>
    <font>
      <b/>
      <sz val="10"/>
      <color theme="0"/>
      <name val="Arial"/>
      <family val="2"/>
    </font>
    <font>
      <b/>
      <sz val="9"/>
      <color indexed="81"/>
      <name val="Tahoma"/>
      <family val="2"/>
    </font>
    <font>
      <sz val="9"/>
      <color indexed="81"/>
      <name val="Tahoma"/>
      <family val="2"/>
    </font>
    <font>
      <sz val="11"/>
      <color theme="1"/>
      <name val="Arial"/>
      <family val="2"/>
    </font>
    <font>
      <b/>
      <sz val="26"/>
      <color theme="0"/>
      <name val="Arial"/>
      <family val="2"/>
    </font>
    <font>
      <b/>
      <sz val="16"/>
      <color rgb="FF0070C0"/>
      <name val="Arial"/>
      <family val="2"/>
    </font>
    <font>
      <b/>
      <sz val="20"/>
      <color rgb="FF0070C0"/>
      <name val="Arial"/>
      <family val="2"/>
    </font>
    <font>
      <b/>
      <sz val="16"/>
      <name val="Arial"/>
      <family val="2"/>
    </font>
    <font>
      <sz val="10"/>
      <color theme="0"/>
      <name val="Arial"/>
      <family val="2"/>
    </font>
    <font>
      <sz val="10"/>
      <color rgb="FFFF00FF"/>
      <name val="Arial"/>
      <family val="2"/>
    </font>
    <font>
      <b/>
      <sz val="12"/>
      <color theme="0"/>
      <name val="Arial"/>
      <family val="2"/>
    </font>
    <font>
      <sz val="20"/>
      <color rgb="FF0070C0"/>
      <name val="Arial"/>
      <family val="2"/>
    </font>
    <font>
      <b/>
      <u/>
      <sz val="11"/>
      <name val="Arial"/>
      <family val="2"/>
    </font>
    <font>
      <b/>
      <u/>
      <sz val="10"/>
      <color theme="1"/>
      <name val="Arial"/>
      <family val="2"/>
    </font>
    <font>
      <b/>
      <sz val="10"/>
      <color rgb="FF0070C0"/>
      <name val="Arial"/>
      <family val="2"/>
    </font>
    <font>
      <sz val="11"/>
      <color rgb="FFFF0000"/>
      <name val="Arial"/>
      <family val="2"/>
    </font>
    <font>
      <sz val="10"/>
      <name val="Calibri"/>
      <family val="2"/>
    </font>
    <font>
      <sz val="10.5"/>
      <color rgb="FF000000"/>
      <name val="Arial"/>
      <family val="2"/>
    </font>
    <font>
      <b/>
      <u/>
      <sz val="10"/>
      <name val="Arial"/>
      <family val="2"/>
    </font>
    <font>
      <i/>
      <sz val="10"/>
      <name val="Arial"/>
      <family val="2"/>
    </font>
  </fonts>
  <fills count="26">
    <fill>
      <patternFill patternType="none"/>
    </fill>
    <fill>
      <patternFill patternType="gray125"/>
    </fill>
    <fill>
      <patternFill patternType="solid">
        <fgColor rgb="FFFFFF99"/>
        <bgColor rgb="FF000000"/>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theme="9"/>
        <bgColor indexed="64"/>
      </patternFill>
    </fill>
    <fill>
      <patternFill patternType="solid">
        <fgColor rgb="FFFD806B"/>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rgb="FF000000"/>
      </patternFill>
    </fill>
    <fill>
      <patternFill patternType="solid">
        <fgColor theme="4" tint="0.39997558519241921"/>
        <bgColor indexed="64"/>
      </patternFill>
    </fill>
    <fill>
      <patternFill patternType="solid">
        <fgColor theme="9" tint="-0.249977111117893"/>
        <bgColor indexed="64"/>
      </patternFill>
    </fill>
    <fill>
      <patternFill patternType="solid">
        <fgColor indexed="22"/>
        <bgColor indexed="64"/>
      </patternFill>
    </fill>
    <fill>
      <patternFill patternType="solid">
        <fgColor rgb="FF0070C0"/>
        <bgColor rgb="FF000000"/>
      </patternFill>
    </fill>
  </fills>
  <borders count="116">
    <border>
      <left/>
      <right/>
      <top/>
      <bottom/>
      <diagonal/>
    </border>
    <border>
      <left/>
      <right/>
      <top style="thin">
        <color rgb="FFFF0000"/>
      </top>
      <bottom style="thin">
        <color rgb="FFFF0000"/>
      </bottom>
      <diagonal/>
    </border>
    <border>
      <left/>
      <right/>
      <top style="thin">
        <color rgb="FFFF0000"/>
      </top>
      <bottom/>
      <diagonal/>
    </border>
    <border>
      <left/>
      <right/>
      <top/>
      <bottom style="thin">
        <color rgb="FFFF0000"/>
      </bottom>
      <diagonal/>
    </border>
    <border>
      <left/>
      <right style="thin">
        <color rgb="FFFF0000"/>
      </right>
      <top/>
      <bottom/>
      <diagonal/>
    </border>
    <border>
      <left style="thin">
        <color rgb="FFFF0000"/>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diagonal/>
    </border>
    <border>
      <left/>
      <right/>
      <top/>
      <bottom style="medium">
        <color rgb="FF0070C0"/>
      </bottom>
      <diagonal/>
    </border>
    <border>
      <left/>
      <right/>
      <top style="medium">
        <color rgb="FF0070C0"/>
      </top>
      <bottom/>
      <diagonal/>
    </border>
    <border>
      <left/>
      <right/>
      <top style="medium">
        <color rgb="FF0070C0"/>
      </top>
      <bottom style="medium">
        <color rgb="FF0070C0"/>
      </bottom>
      <diagonal/>
    </border>
    <border>
      <left/>
      <right style="thin">
        <color rgb="FF0070C0"/>
      </right>
      <top style="medium">
        <color rgb="FF0070C0"/>
      </top>
      <bottom style="medium">
        <color rgb="FF0070C0"/>
      </bottom>
      <diagonal/>
    </border>
    <border>
      <left/>
      <right style="thin">
        <color rgb="FF0070C0"/>
      </right>
      <top style="medium">
        <color rgb="FF0070C0"/>
      </top>
      <bottom style="thin">
        <color rgb="FFFF0000"/>
      </bottom>
      <diagonal/>
    </border>
    <border>
      <left/>
      <right style="thin">
        <color rgb="FF0070C0"/>
      </right>
      <top style="thin">
        <color rgb="FFFF0000"/>
      </top>
      <bottom style="thin">
        <color rgb="FFFF0000"/>
      </bottom>
      <diagonal/>
    </border>
    <border>
      <left/>
      <right style="thin">
        <color rgb="FF0070C0"/>
      </right>
      <top style="thin">
        <color rgb="FFFF0000"/>
      </top>
      <bottom style="medium">
        <color rgb="FF0070C0"/>
      </bottom>
      <diagonal/>
    </border>
    <border>
      <left style="thin">
        <color rgb="FF0070C0"/>
      </left>
      <right style="thin">
        <color rgb="FF0070C0"/>
      </right>
      <top/>
      <bottom/>
      <diagonal/>
    </border>
    <border>
      <left style="thin">
        <color rgb="FF0070C0"/>
      </left>
      <right style="thin">
        <color rgb="FF0070C0"/>
      </right>
      <top style="thin">
        <color rgb="FFFF0000"/>
      </top>
      <bottom style="thin">
        <color rgb="FFFF0000"/>
      </bottom>
      <diagonal/>
    </border>
    <border>
      <left style="thin">
        <color rgb="FF0070C0"/>
      </left>
      <right style="thin">
        <color rgb="FF0070C0"/>
      </right>
      <top/>
      <bottom style="thin">
        <color rgb="FFFF0000"/>
      </bottom>
      <diagonal/>
    </border>
    <border>
      <left style="thin">
        <color rgb="FF0070C0"/>
      </left>
      <right style="thin">
        <color rgb="FF0070C0"/>
      </right>
      <top style="medium">
        <color rgb="FF0070C0"/>
      </top>
      <bottom style="medium">
        <color rgb="FF0070C0"/>
      </bottom>
      <diagonal/>
    </border>
    <border>
      <left style="thin">
        <color rgb="FF0070C0"/>
      </left>
      <right style="thin">
        <color rgb="FF0070C0"/>
      </right>
      <top style="medium">
        <color rgb="FF0070C0"/>
      </top>
      <bottom style="thin">
        <color rgb="FFFF0000"/>
      </bottom>
      <diagonal/>
    </border>
    <border>
      <left style="thin">
        <color rgb="FF0070C0"/>
      </left>
      <right style="thin">
        <color rgb="FF0070C0"/>
      </right>
      <top style="thin">
        <color rgb="FFFF0000"/>
      </top>
      <bottom/>
      <diagonal/>
    </border>
    <border>
      <left style="thin">
        <color rgb="FF0070C0"/>
      </left>
      <right style="thin">
        <color rgb="FF0070C0"/>
      </right>
      <top style="medium">
        <color rgb="FF0070C0"/>
      </top>
      <bottom style="thin">
        <color rgb="FF0070C0"/>
      </bottom>
      <diagonal/>
    </border>
    <border>
      <left style="thin">
        <color rgb="FF0070C0"/>
      </left>
      <right style="thin">
        <color rgb="FF0070C0"/>
      </right>
      <top style="thin">
        <color rgb="FFFF0000"/>
      </top>
      <bottom style="thin">
        <color rgb="FF0070C0"/>
      </bottom>
      <diagonal/>
    </border>
    <border>
      <left style="thin">
        <color rgb="FF0070C0"/>
      </left>
      <right style="thin">
        <color rgb="FF0070C0"/>
      </right>
      <top style="thin">
        <color rgb="FF0070C0"/>
      </top>
      <bottom style="thin">
        <color rgb="FFFF0000"/>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bottom style="medium">
        <color rgb="FF0070C0"/>
      </bottom>
      <diagonal/>
    </border>
    <border>
      <left style="thin">
        <color rgb="FF0070C0"/>
      </left>
      <right style="thin">
        <color rgb="FF0070C0"/>
      </right>
      <top style="thin">
        <color rgb="FF0070C0"/>
      </top>
      <bottom style="medium">
        <color rgb="FF0070C0"/>
      </bottom>
      <diagonal/>
    </border>
    <border>
      <left style="thin">
        <color rgb="FF0070C0"/>
      </left>
      <right style="thin">
        <color rgb="FF0070C0"/>
      </right>
      <top style="medium">
        <color rgb="FF0070C0"/>
      </top>
      <bottom/>
      <diagonal/>
    </border>
    <border>
      <left style="thin">
        <color rgb="FF0070C0"/>
      </left>
      <right style="thin">
        <color rgb="FF0070C0"/>
      </right>
      <top style="thin">
        <color rgb="FF0070C0"/>
      </top>
      <bottom/>
      <diagonal/>
    </border>
    <border>
      <left style="thin">
        <color rgb="FF0070C0"/>
      </left>
      <right/>
      <top style="medium">
        <color rgb="FF0070C0"/>
      </top>
      <bottom style="medium">
        <color rgb="FF0070C0"/>
      </bottom>
      <diagonal/>
    </border>
    <border>
      <left/>
      <right style="thin">
        <color rgb="FFFF0000"/>
      </right>
      <top style="thin">
        <color rgb="FF0070C0"/>
      </top>
      <bottom style="medium">
        <color rgb="FF0070C0"/>
      </bottom>
      <diagonal/>
    </border>
    <border>
      <left style="thin">
        <color rgb="FFFF0000"/>
      </left>
      <right style="thin">
        <color rgb="FFFF0000"/>
      </right>
      <top style="thin">
        <color rgb="FF0070C0"/>
      </top>
      <bottom style="medium">
        <color rgb="FF0070C0"/>
      </bottom>
      <diagonal/>
    </border>
    <border>
      <left style="thin">
        <color rgb="FF0070C0"/>
      </left>
      <right style="thin">
        <color rgb="FFFF0000"/>
      </right>
      <top style="medium">
        <color rgb="FF0070C0"/>
      </top>
      <bottom style="thin">
        <color rgb="FF0070C0"/>
      </bottom>
      <diagonal/>
    </border>
    <border>
      <left style="thin">
        <color rgb="FFFF0000"/>
      </left>
      <right style="thin">
        <color rgb="FFFF0000"/>
      </right>
      <top style="medium">
        <color rgb="FF0070C0"/>
      </top>
      <bottom style="thin">
        <color rgb="FF0070C0"/>
      </bottom>
      <diagonal/>
    </border>
    <border>
      <left style="thin">
        <color rgb="FFFF0000"/>
      </left>
      <right/>
      <top style="thin">
        <color rgb="FF0070C0"/>
      </top>
      <bottom style="medium">
        <color rgb="FF0070C0"/>
      </bottom>
      <diagonal/>
    </border>
    <border>
      <left style="thin">
        <color rgb="FF0070C0"/>
      </left>
      <right style="thin">
        <color rgb="FFFF0000"/>
      </right>
      <top style="thin">
        <color rgb="FF0070C0"/>
      </top>
      <bottom style="medium">
        <color rgb="FF0070C0"/>
      </bottom>
      <diagonal/>
    </border>
    <border>
      <left/>
      <right style="hair">
        <color rgb="FF0070C0"/>
      </right>
      <top style="medium">
        <color rgb="FF0070C0"/>
      </top>
      <bottom style="medium">
        <color rgb="FF0070C0"/>
      </bottom>
      <diagonal/>
    </border>
    <border>
      <left style="hair">
        <color rgb="FF0070C0"/>
      </left>
      <right style="hair">
        <color rgb="FF0070C0"/>
      </right>
      <top style="medium">
        <color rgb="FF0070C0"/>
      </top>
      <bottom style="medium">
        <color rgb="FF0070C0"/>
      </bottom>
      <diagonal/>
    </border>
    <border>
      <left style="hair">
        <color rgb="FF0070C0"/>
      </left>
      <right/>
      <top style="medium">
        <color rgb="FF0070C0"/>
      </top>
      <bottom style="medium">
        <color rgb="FF0070C0"/>
      </bottom>
      <diagonal/>
    </border>
    <border>
      <left style="thin">
        <color rgb="FF0070C0"/>
      </left>
      <right style="thin">
        <color rgb="FF0070C0"/>
      </right>
      <top style="hair">
        <color rgb="FF0070C0"/>
      </top>
      <bottom style="hair">
        <color rgb="FF0070C0"/>
      </bottom>
      <diagonal/>
    </border>
    <border>
      <left style="thin">
        <color rgb="FF0070C0"/>
      </left>
      <right style="thin">
        <color rgb="FF0070C0"/>
      </right>
      <top style="thin">
        <color rgb="FF0070C0"/>
      </top>
      <bottom style="hair">
        <color rgb="FF0070C0"/>
      </bottom>
      <diagonal/>
    </border>
    <border>
      <left style="thin">
        <color rgb="FF0070C0"/>
      </left>
      <right style="thin">
        <color rgb="FF0070C0"/>
      </right>
      <top style="hair">
        <color rgb="FF0070C0"/>
      </top>
      <bottom/>
      <diagonal/>
    </border>
    <border>
      <left style="thin">
        <color rgb="FF0070C0"/>
      </left>
      <right style="thin">
        <color rgb="FF0070C0"/>
      </right>
      <top style="hair">
        <color rgb="FF0070C0"/>
      </top>
      <bottom style="thin">
        <color rgb="FF0070C0"/>
      </bottom>
      <diagonal/>
    </border>
    <border>
      <left/>
      <right style="thin">
        <color rgb="FF0070C0"/>
      </right>
      <top style="medium">
        <color rgb="FF0070C0"/>
      </top>
      <bottom style="thin">
        <color rgb="FF0070C0"/>
      </bottom>
      <diagonal/>
    </border>
    <border>
      <left/>
      <right style="thin">
        <color rgb="FF0070C0"/>
      </right>
      <top style="thin">
        <color rgb="FF0070C0"/>
      </top>
      <bottom style="thin">
        <color rgb="FF0070C0"/>
      </bottom>
      <diagonal/>
    </border>
    <border>
      <left/>
      <right style="thin">
        <color rgb="FF0070C0"/>
      </right>
      <top style="thin">
        <color rgb="FF0070C0"/>
      </top>
      <bottom style="medium">
        <color rgb="FF0070C0"/>
      </bottom>
      <diagonal/>
    </border>
    <border>
      <left style="thin">
        <color rgb="FF0070C0"/>
      </left>
      <right style="thin">
        <color rgb="FF0070C0"/>
      </right>
      <top style="medium">
        <color rgb="FF0070C0"/>
      </top>
      <bottom style="hair">
        <color rgb="FF0070C0"/>
      </bottom>
      <diagonal/>
    </border>
    <border>
      <left style="thin">
        <color rgb="FF0070C0"/>
      </left>
      <right style="thin">
        <color rgb="FF0070C0"/>
      </right>
      <top/>
      <bottom style="thin">
        <color rgb="FF0070C0"/>
      </bottom>
      <diagonal/>
    </border>
    <border>
      <left style="thin">
        <color rgb="FF0070C0"/>
      </left>
      <right/>
      <top style="medium">
        <color rgb="FF0070C0"/>
      </top>
      <bottom style="thin">
        <color rgb="FF0070C0"/>
      </bottom>
      <diagonal/>
    </border>
    <border>
      <left style="thin">
        <color rgb="FF0070C0"/>
      </left>
      <right/>
      <top style="thin">
        <color rgb="FF0070C0"/>
      </top>
      <bottom style="thin">
        <color rgb="FF0070C0"/>
      </bottom>
      <diagonal/>
    </border>
    <border>
      <left style="thin">
        <color rgb="FF0070C0"/>
      </left>
      <right/>
      <top style="thin">
        <color rgb="FF0070C0"/>
      </top>
      <bottom style="medium">
        <color rgb="FF0070C0"/>
      </bottom>
      <diagonal/>
    </border>
    <border>
      <left style="thin">
        <color rgb="FF0070C0"/>
      </left>
      <right style="thin">
        <color rgb="FF0070C0"/>
      </right>
      <top style="hair">
        <color rgb="FF0070C0"/>
      </top>
      <bottom style="medium">
        <color rgb="FF0070C0"/>
      </bottom>
      <diagonal/>
    </border>
    <border>
      <left style="thin">
        <color rgb="FF0070C0"/>
      </left>
      <right/>
      <top style="thin">
        <color rgb="FF0070C0"/>
      </top>
      <bottom/>
      <diagonal/>
    </border>
    <border>
      <left style="thin">
        <color rgb="FF0070C0"/>
      </left>
      <right/>
      <top/>
      <bottom style="medium">
        <color rgb="FF0070C0"/>
      </bottom>
      <diagonal/>
    </border>
    <border>
      <left style="thin">
        <color rgb="FF0070C0"/>
      </left>
      <right/>
      <top style="hair">
        <color rgb="FF0070C0"/>
      </top>
      <bottom style="thin">
        <color rgb="FF0070C0"/>
      </bottom>
      <diagonal/>
    </border>
    <border>
      <left style="thin">
        <color rgb="FF0070C0"/>
      </left>
      <right/>
      <top style="hair">
        <color rgb="FF0070C0"/>
      </top>
      <bottom style="hair">
        <color rgb="FF0070C0"/>
      </bottom>
      <diagonal/>
    </border>
    <border>
      <left/>
      <right/>
      <top style="hair">
        <color rgb="FF0070C0"/>
      </top>
      <bottom style="hair">
        <color rgb="FF0070C0"/>
      </bottom>
      <diagonal/>
    </border>
    <border>
      <left style="thin">
        <color rgb="FF0070C0"/>
      </left>
      <right/>
      <top/>
      <bottom/>
      <diagonal/>
    </border>
    <border>
      <left style="thin">
        <color rgb="FF0070C0"/>
      </left>
      <right/>
      <top style="hair">
        <color rgb="FF0070C0"/>
      </top>
      <bottom/>
      <diagonal/>
    </border>
    <border>
      <left/>
      <right/>
      <top style="hair">
        <color rgb="FF0070C0"/>
      </top>
      <bottom/>
      <diagonal/>
    </border>
    <border>
      <left/>
      <right style="hair">
        <color rgb="FF0070C0"/>
      </right>
      <top style="medium">
        <color rgb="FF0070C0"/>
      </top>
      <bottom style="hair">
        <color rgb="FF0070C0"/>
      </bottom>
      <diagonal/>
    </border>
    <border>
      <left style="hair">
        <color rgb="FF0070C0"/>
      </left>
      <right/>
      <top style="medium">
        <color rgb="FF0070C0"/>
      </top>
      <bottom style="hair">
        <color rgb="FF0070C0"/>
      </bottom>
      <diagonal/>
    </border>
    <border>
      <left/>
      <right style="hair">
        <color rgb="FF0070C0"/>
      </right>
      <top style="hair">
        <color rgb="FF0070C0"/>
      </top>
      <bottom style="hair">
        <color rgb="FF0070C0"/>
      </bottom>
      <diagonal/>
    </border>
    <border>
      <left style="hair">
        <color rgb="FF0070C0"/>
      </left>
      <right/>
      <top style="hair">
        <color rgb="FF0070C0"/>
      </top>
      <bottom style="hair">
        <color rgb="FF0070C0"/>
      </bottom>
      <diagonal/>
    </border>
    <border>
      <left/>
      <right style="hair">
        <color rgb="FF0070C0"/>
      </right>
      <top style="hair">
        <color rgb="FF0070C0"/>
      </top>
      <bottom style="medium">
        <color rgb="FF0070C0"/>
      </bottom>
      <diagonal/>
    </border>
    <border>
      <left style="hair">
        <color rgb="FF0070C0"/>
      </left>
      <right/>
      <top style="hair">
        <color rgb="FF0070C0"/>
      </top>
      <bottom style="medium">
        <color rgb="FF0070C0"/>
      </bottom>
      <diagonal/>
    </border>
    <border>
      <left/>
      <right/>
      <top style="thin">
        <color rgb="FF0070C0"/>
      </top>
      <bottom style="thin">
        <color rgb="FF0070C0"/>
      </bottom>
      <diagonal/>
    </border>
    <border>
      <left/>
      <right/>
      <top style="medium">
        <color rgb="FF0070C0"/>
      </top>
      <bottom style="thin">
        <color rgb="FF0070C0"/>
      </bottom>
      <diagonal/>
    </border>
    <border>
      <left/>
      <right/>
      <top style="medium">
        <color rgb="FF0070C0"/>
      </top>
      <bottom style="hair">
        <color rgb="FF0070C0"/>
      </bottom>
      <diagonal/>
    </border>
    <border>
      <left/>
      <right/>
      <top style="hair">
        <color rgb="FF0070C0"/>
      </top>
      <bottom style="thin">
        <color rgb="FF0070C0"/>
      </bottom>
      <diagonal/>
    </border>
    <border>
      <left/>
      <right style="thin">
        <color rgb="FF0070C0"/>
      </right>
      <top/>
      <bottom/>
      <diagonal/>
    </border>
    <border>
      <left/>
      <right/>
      <top style="thin">
        <color rgb="FF0070C0"/>
      </top>
      <bottom style="medium">
        <color rgb="FF0070C0"/>
      </bottom>
      <diagonal/>
    </border>
    <border>
      <left style="thin">
        <color rgb="FF0070C0"/>
      </left>
      <right/>
      <top style="thin">
        <color rgb="FF0070C0"/>
      </top>
      <bottom style="hair">
        <color rgb="FF0070C0"/>
      </bottom>
      <diagonal/>
    </border>
    <border>
      <left style="thin">
        <color rgb="FF0070C0"/>
      </left>
      <right/>
      <top style="medium">
        <color rgb="FF0070C0"/>
      </top>
      <bottom/>
      <diagonal/>
    </border>
    <border>
      <left/>
      <right style="thin">
        <color rgb="FF0070C0"/>
      </right>
      <top style="medium">
        <color rgb="FF0070C0"/>
      </top>
      <bottom/>
      <diagonal/>
    </border>
    <border>
      <left style="medium">
        <color indexed="64"/>
      </left>
      <right style="medium">
        <color indexed="64"/>
      </right>
      <top style="medium">
        <color indexed="64"/>
      </top>
      <bottom style="medium">
        <color indexed="64"/>
      </bottom>
      <diagonal/>
    </border>
    <border>
      <left/>
      <right/>
      <top/>
      <bottom style="thin">
        <color rgb="FF0070C0"/>
      </bottom>
      <diagonal/>
    </border>
    <border>
      <left/>
      <right style="thin">
        <color rgb="FF0070C0"/>
      </right>
      <top style="thin">
        <color rgb="FF0070C0"/>
      </top>
      <bottom/>
      <diagonal/>
    </border>
    <border>
      <left/>
      <right style="thin">
        <color rgb="FF0070C0"/>
      </right>
      <top/>
      <bottom style="thin">
        <color rgb="FF0070C0"/>
      </bottom>
      <diagonal/>
    </border>
    <border>
      <left style="thin">
        <color rgb="FF0070C0"/>
      </left>
      <right/>
      <top/>
      <bottom style="thin">
        <color rgb="FF0070C0"/>
      </bottom>
      <diagonal/>
    </border>
    <border>
      <left/>
      <right/>
      <top style="thin">
        <color rgb="FF0070C0"/>
      </top>
      <bottom style="hair">
        <color rgb="FF0070C0"/>
      </bottom>
      <diagonal/>
    </border>
    <border>
      <left style="thin">
        <color rgb="FF0070C0"/>
      </left>
      <right/>
      <top style="hair">
        <color rgb="FF0070C0"/>
      </top>
      <bottom style="medium">
        <color rgb="FF0070C0"/>
      </bottom>
      <diagonal/>
    </border>
    <border>
      <left/>
      <right/>
      <top style="hair">
        <color rgb="FF0070C0"/>
      </top>
      <bottom style="medium">
        <color rgb="FF0070C0"/>
      </bottom>
      <diagonal/>
    </border>
    <border>
      <left style="hair">
        <color rgb="FF0070C0"/>
      </left>
      <right style="hair">
        <color rgb="FF0070C0"/>
      </right>
      <top style="hair">
        <color rgb="FF0070C0"/>
      </top>
      <bottom style="hair">
        <color rgb="FF0070C0"/>
      </bottom>
      <diagonal/>
    </border>
    <border>
      <left/>
      <right/>
      <top style="thin">
        <color rgb="FF0070C0"/>
      </top>
      <bottom/>
      <diagonal/>
    </border>
    <border>
      <left style="hair">
        <color rgb="FF0070C0"/>
      </left>
      <right style="thin">
        <color rgb="FF0070C0"/>
      </right>
      <top style="hair">
        <color rgb="FF0070C0"/>
      </top>
      <bottom style="hair">
        <color rgb="FF0070C0"/>
      </bottom>
      <diagonal/>
    </border>
    <border>
      <left style="hair">
        <color rgb="FF0070C0"/>
      </left>
      <right style="thin">
        <color rgb="FF0070C0"/>
      </right>
      <top style="medium">
        <color rgb="FF0070C0"/>
      </top>
      <bottom style="hair">
        <color rgb="FF0070C0"/>
      </bottom>
      <diagonal/>
    </border>
    <border>
      <left style="hair">
        <color rgb="FF0070C0"/>
      </left>
      <right style="thin">
        <color rgb="FF0070C0"/>
      </right>
      <top style="hair">
        <color rgb="FF0070C0"/>
      </top>
      <bottom style="medium">
        <color rgb="FF0070C0"/>
      </bottom>
      <diagonal/>
    </border>
    <border>
      <left style="thin">
        <color rgb="FF0070C0"/>
      </left>
      <right/>
      <top style="medium">
        <color rgb="FF0070C0"/>
      </top>
      <bottom style="thin">
        <color rgb="FFFF0000"/>
      </bottom>
      <diagonal/>
    </border>
    <border>
      <left style="thin">
        <color rgb="FF0070C0"/>
      </left>
      <right/>
      <top style="thin">
        <color rgb="FFFF0000"/>
      </top>
      <bottom style="thin">
        <color rgb="FFFF0000"/>
      </bottom>
      <diagonal/>
    </border>
    <border>
      <left style="thin">
        <color rgb="FF0070C0"/>
      </left>
      <right/>
      <top style="thin">
        <color rgb="FFFF0000"/>
      </top>
      <bottom style="thin">
        <color rgb="FF0070C0"/>
      </bottom>
      <diagonal/>
    </border>
    <border>
      <left/>
      <right style="hair">
        <color indexed="64"/>
      </right>
      <top style="hair">
        <color indexed="64"/>
      </top>
      <bottom style="hair">
        <color indexed="64"/>
      </bottom>
      <diagonal/>
    </border>
    <border>
      <left style="thin">
        <color rgb="FF0070C0"/>
      </left>
      <right/>
      <top/>
      <bottom style="hair">
        <color rgb="FF0070C0"/>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right>
      <top style="medium">
        <color rgb="FF0070C0"/>
      </top>
      <bottom style="medium">
        <color rgb="FF0070C0"/>
      </bottom>
      <diagonal/>
    </border>
    <border>
      <left style="thin">
        <color theme="0"/>
      </left>
      <right style="thin">
        <color theme="0"/>
      </right>
      <top style="medium">
        <color rgb="FF0070C0"/>
      </top>
      <bottom style="medium">
        <color rgb="FF0070C0"/>
      </bottom>
      <diagonal/>
    </border>
    <border>
      <left style="thin">
        <color theme="0"/>
      </left>
      <right/>
      <top style="medium">
        <color rgb="FF0070C0"/>
      </top>
      <bottom style="medium">
        <color rgb="FF0070C0"/>
      </bottom>
      <diagonal/>
    </border>
    <border>
      <left/>
      <right style="thin">
        <color rgb="FF0070C0"/>
      </right>
      <top style="hair">
        <color rgb="FF0070C0"/>
      </top>
      <bottom style="hair">
        <color rgb="FF0070C0"/>
      </bottom>
      <diagonal/>
    </border>
    <border>
      <left/>
      <right style="medium">
        <color indexed="64"/>
      </right>
      <top style="medium">
        <color indexed="64"/>
      </top>
      <bottom style="medium">
        <color indexed="64"/>
      </bottom>
      <diagonal/>
    </border>
    <border>
      <left style="thin">
        <color rgb="FFFF0000"/>
      </left>
      <right/>
      <top style="medium">
        <color rgb="FF0070C0"/>
      </top>
      <bottom style="thin">
        <color rgb="FF0070C0"/>
      </bottom>
      <diagonal/>
    </border>
    <border>
      <left/>
      <right/>
      <top/>
      <bottom style="hair">
        <color rgb="FF0070C0"/>
      </bottom>
      <diagonal/>
    </border>
    <border>
      <left/>
      <right style="thin">
        <color rgb="FF0070C0"/>
      </right>
      <top style="hair">
        <color rgb="FF0070C0"/>
      </top>
      <bottom/>
      <diagonal/>
    </border>
    <border>
      <left/>
      <right style="thin">
        <color rgb="FF0070C0"/>
      </right>
      <top style="hair">
        <color rgb="FF0070C0"/>
      </top>
      <bottom style="thin">
        <color rgb="FF0070C0"/>
      </bottom>
      <diagonal/>
    </border>
    <border>
      <left style="thin">
        <color rgb="FF0070C0"/>
      </left>
      <right/>
      <top style="medium">
        <color rgb="FF0070C0"/>
      </top>
      <bottom style="hair">
        <color rgb="FF0070C0"/>
      </bottom>
      <diagonal/>
    </border>
  </borders>
  <cellStyleXfs count="6">
    <xf numFmtId="0" fontId="0" fillId="0" borderId="0"/>
    <xf numFmtId="0" fontId="24" fillId="0" borderId="0" applyNumberFormat="0" applyFill="0" applyBorder="0" applyAlignment="0" applyProtection="0">
      <alignment vertical="top"/>
      <protection locked="0"/>
    </xf>
    <xf numFmtId="0" fontId="16" fillId="0" borderId="0"/>
    <xf numFmtId="0" fontId="4" fillId="0" borderId="0"/>
    <xf numFmtId="0" fontId="16" fillId="0" borderId="0"/>
    <xf numFmtId="0" fontId="3" fillId="0" borderId="0"/>
  </cellStyleXfs>
  <cellXfs count="922">
    <xf numFmtId="0" fontId="0" fillId="0" borderId="0" xfId="0"/>
    <xf numFmtId="0" fontId="0" fillId="0" borderId="0" xfId="0" applyFill="1" applyAlignment="1" applyProtection="1">
      <alignment horizontal="center"/>
    </xf>
    <xf numFmtId="0" fontId="0" fillId="0" borderId="0" xfId="0" applyFill="1" applyAlignment="1" applyProtection="1">
      <alignment horizontal="left"/>
    </xf>
    <xf numFmtId="0" fontId="0" fillId="0" borderId="0" xfId="0" applyFill="1" applyProtection="1"/>
    <xf numFmtId="0" fontId="5" fillId="0" borderId="0" xfId="0" applyFont="1" applyFill="1" applyAlignment="1" applyProtection="1">
      <alignment horizontal="left"/>
    </xf>
    <xf numFmtId="0" fontId="8" fillId="0" borderId="0" xfId="0" applyFont="1" applyFill="1" applyAlignment="1" applyProtection="1">
      <alignment horizontal="center"/>
    </xf>
    <xf numFmtId="0" fontId="8" fillId="0" borderId="0" xfId="0" applyFont="1" applyFill="1" applyAlignment="1" applyProtection="1">
      <alignment horizontal="left"/>
    </xf>
    <xf numFmtId="0" fontId="8" fillId="0" borderId="0" xfId="0" applyFont="1" applyFill="1" applyProtection="1"/>
    <xf numFmtId="0" fontId="0" fillId="0" borderId="0" xfId="0" applyProtection="1"/>
    <xf numFmtId="0" fontId="14" fillId="0" borderId="0" xfId="0" applyFont="1" applyFill="1" applyBorder="1" applyAlignment="1" applyProtection="1">
      <alignment horizontal="center"/>
    </xf>
    <xf numFmtId="0" fontId="15" fillId="0" borderId="0" xfId="0" applyFont="1" applyFill="1" applyBorder="1" applyAlignment="1" applyProtection="1">
      <alignment horizontal="center"/>
    </xf>
    <xf numFmtId="0" fontId="16" fillId="0" borderId="0" xfId="0" applyFont="1" applyFill="1" applyBorder="1" applyAlignment="1" applyProtection="1">
      <alignment horizontal="center"/>
    </xf>
    <xf numFmtId="0" fontId="16" fillId="0" borderId="0" xfId="0" applyFont="1" applyFill="1" applyBorder="1" applyAlignment="1" applyProtection="1">
      <alignment horizontal="left"/>
    </xf>
    <xf numFmtId="0" fontId="17" fillId="0" borderId="0" xfId="0" applyFont="1" applyFill="1" applyProtection="1"/>
    <xf numFmtId="0" fontId="18" fillId="0" borderId="0" xfId="0" applyFont="1" applyFill="1" applyBorder="1" applyAlignment="1" applyProtection="1">
      <alignment horizontal="center"/>
    </xf>
    <xf numFmtId="0" fontId="17" fillId="0" borderId="0" xfId="0" applyFont="1" applyFill="1" applyBorder="1" applyAlignment="1" applyProtection="1">
      <alignment horizontal="center"/>
    </xf>
    <xf numFmtId="17" fontId="15" fillId="0" borderId="0" xfId="0" applyNumberFormat="1" applyFont="1" applyFill="1" applyBorder="1" applyAlignment="1" applyProtection="1">
      <alignment horizontal="left"/>
    </xf>
    <xf numFmtId="0" fontId="19" fillId="0" borderId="0" xfId="0" applyFont="1" applyFill="1" applyBorder="1" applyAlignment="1" applyProtection="1">
      <alignment horizontal="center"/>
    </xf>
    <xf numFmtId="0" fontId="19" fillId="0" borderId="0" xfId="0" applyFont="1" applyFill="1" applyBorder="1" applyAlignment="1" applyProtection="1">
      <alignment horizontal="left"/>
    </xf>
    <xf numFmtId="0" fontId="20" fillId="0" borderId="0" xfId="0" applyFont="1" applyFill="1" applyBorder="1" applyAlignment="1" applyProtection="1">
      <alignment horizontal="left"/>
    </xf>
    <xf numFmtId="0" fontId="20" fillId="0" borderId="0" xfId="0" applyFont="1" applyFill="1" applyBorder="1" applyAlignment="1" applyProtection="1">
      <alignment horizontal="center"/>
    </xf>
    <xf numFmtId="0" fontId="20" fillId="0" borderId="0" xfId="0" applyFont="1" applyFill="1" applyBorder="1" applyAlignment="1" applyProtection="1">
      <alignment vertical="top" wrapText="1"/>
    </xf>
    <xf numFmtId="17" fontId="7" fillId="0" borderId="0" xfId="0" applyNumberFormat="1" applyFont="1" applyFill="1" applyBorder="1" applyAlignment="1" applyProtection="1">
      <alignment horizontal="center"/>
    </xf>
    <xf numFmtId="17" fontId="21" fillId="0" borderId="0" xfId="0" applyNumberFormat="1" applyFont="1" applyFill="1" applyBorder="1" applyAlignment="1" applyProtection="1">
      <alignment horizont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wrapText="1"/>
    </xf>
    <xf numFmtId="0" fontId="23" fillId="0" borderId="0" xfId="0" applyFont="1" applyFill="1" applyBorder="1" applyAlignment="1" applyProtection="1">
      <alignment horizontal="left"/>
    </xf>
    <xf numFmtId="0" fontId="22" fillId="0" borderId="0" xfId="0" applyFont="1" applyFill="1" applyProtection="1"/>
    <xf numFmtId="0" fontId="17" fillId="0" borderId="0" xfId="0" applyFont="1" applyFill="1" applyBorder="1" applyAlignment="1" applyProtection="1">
      <alignment horizontal="left"/>
    </xf>
    <xf numFmtId="0" fontId="25" fillId="0" borderId="0" xfId="0" applyFont="1" applyFill="1" applyBorder="1" applyAlignment="1" applyProtection="1">
      <alignment horizontal="center"/>
    </xf>
    <xf numFmtId="0" fontId="25" fillId="0" borderId="0" xfId="0" applyFont="1" applyFill="1" applyBorder="1" applyAlignment="1" applyProtection="1">
      <alignment horizontal="left"/>
    </xf>
    <xf numFmtId="0" fontId="17" fillId="0" borderId="0" xfId="0" applyFont="1" applyFill="1" applyAlignment="1" applyProtection="1">
      <alignment horizontal="center"/>
    </xf>
    <xf numFmtId="14" fontId="17" fillId="0" borderId="0" xfId="0" applyNumberFormat="1" applyFont="1" applyFill="1" applyAlignment="1" applyProtection="1">
      <alignment horizontal="left"/>
    </xf>
    <xf numFmtId="0" fontId="17" fillId="0" borderId="0" xfId="0" applyFont="1" applyFill="1" applyAlignment="1" applyProtection="1">
      <alignment horizontal="left"/>
    </xf>
    <xf numFmtId="0" fontId="0" fillId="0" borderId="0" xfId="0" applyAlignment="1" applyProtection="1">
      <alignment horizontal="center"/>
    </xf>
    <xf numFmtId="0" fontId="0" fillId="0" borderId="0" xfId="0" applyAlignment="1" applyProtection="1">
      <alignment horizontal="left"/>
    </xf>
    <xf numFmtId="0" fontId="16" fillId="0" borderId="0" xfId="2" applyFont="1" applyAlignment="1" applyProtection="1">
      <alignment vertical="top" wrapText="1"/>
    </xf>
    <xf numFmtId="0" fontId="30" fillId="5" borderId="0" xfId="3" applyFont="1" applyFill="1"/>
    <xf numFmtId="0" fontId="30" fillId="5" borderId="0" xfId="3" applyFont="1" applyFill="1" applyAlignment="1">
      <alignment vertical="top" wrapText="1"/>
    </xf>
    <xf numFmtId="0" fontId="30" fillId="5" borderId="0" xfId="3" applyFont="1" applyFill="1" applyAlignment="1">
      <alignment horizontal="left" vertical="top" wrapText="1"/>
    </xf>
    <xf numFmtId="0" fontId="28" fillId="5" borderId="0" xfId="3" applyFont="1" applyFill="1" applyAlignment="1">
      <alignment horizontal="center" vertical="center" wrapText="1"/>
    </xf>
    <xf numFmtId="0" fontId="30" fillId="5" borderId="0" xfId="3" applyFont="1" applyFill="1" applyBorder="1" applyAlignment="1">
      <alignment vertical="top" wrapText="1"/>
    </xf>
    <xf numFmtId="0" fontId="30" fillId="5" borderId="0" xfId="3" applyFont="1" applyFill="1" applyBorder="1"/>
    <xf numFmtId="0" fontId="24" fillId="0" borderId="0" xfId="1" applyAlignment="1" applyProtection="1"/>
    <xf numFmtId="0" fontId="16" fillId="5" borderId="0" xfId="2" applyFill="1" applyAlignment="1" applyProtection="1"/>
    <xf numFmtId="0" fontId="16" fillId="5" borderId="0" xfId="2" applyFill="1" applyAlignment="1" applyProtection="1">
      <alignment vertical="top"/>
    </xf>
    <xf numFmtId="0" fontId="16" fillId="5" borderId="0" xfId="2" applyFill="1" applyProtection="1"/>
    <xf numFmtId="0" fontId="0" fillId="5" borderId="0" xfId="0" applyFill="1"/>
    <xf numFmtId="0" fontId="0" fillId="5" borderId="0" xfId="0" applyFill="1" applyAlignment="1">
      <alignment vertical="center"/>
    </xf>
    <xf numFmtId="0" fontId="24" fillId="5" borderId="0" xfId="1" applyFill="1" applyAlignment="1" applyProtection="1"/>
    <xf numFmtId="0" fontId="16" fillId="0" borderId="0" xfId="2" applyProtection="1"/>
    <xf numFmtId="0" fontId="6" fillId="0" borderId="0" xfId="2" applyFont="1" applyFill="1" applyBorder="1" applyAlignment="1" applyProtection="1">
      <alignment horizontal="left" vertical="center" wrapText="1"/>
    </xf>
    <xf numFmtId="0" fontId="16" fillId="0" borderId="0" xfId="2" applyAlignment="1" applyProtection="1">
      <alignment vertical="top"/>
    </xf>
    <xf numFmtId="0" fontId="16" fillId="0" borderId="0" xfId="2" applyBorder="1" applyAlignment="1" applyProtection="1">
      <alignment vertical="top"/>
    </xf>
    <xf numFmtId="0" fontId="16" fillId="0" borderId="0" xfId="2" applyFill="1" applyBorder="1" applyAlignment="1" applyProtection="1">
      <alignment vertical="top"/>
    </xf>
    <xf numFmtId="0" fontId="16" fillId="0" borderId="0" xfId="2" applyFill="1" applyAlignment="1" applyProtection="1">
      <alignment vertical="top"/>
    </xf>
    <xf numFmtId="0" fontId="6" fillId="0" borderId="0" xfId="2" applyFont="1" applyFill="1" applyBorder="1" applyAlignment="1" applyProtection="1">
      <alignment vertical="center" wrapText="1"/>
    </xf>
    <xf numFmtId="0" fontId="6" fillId="0" borderId="0" xfId="2" applyFont="1" applyAlignment="1" applyProtection="1">
      <alignment vertical="top"/>
    </xf>
    <xf numFmtId="0" fontId="16" fillId="0" borderId="0" xfId="2" applyFill="1" applyBorder="1" applyAlignment="1" applyProtection="1">
      <alignment horizontal="left" vertical="top" wrapText="1"/>
    </xf>
    <xf numFmtId="0" fontId="16" fillId="5" borderId="0" xfId="2" applyFill="1"/>
    <xf numFmtId="0" fontId="16" fillId="5" borderId="0" xfId="2" applyFont="1" applyFill="1" applyAlignment="1" applyProtection="1"/>
    <xf numFmtId="0" fontId="16" fillId="5" borderId="0" xfId="2" applyFont="1" applyFill="1" applyAlignment="1" applyProtection="1">
      <alignment horizontal="left"/>
    </xf>
    <xf numFmtId="0" fontId="6" fillId="5" borderId="0" xfId="2" applyFont="1" applyFill="1" applyBorder="1" applyAlignment="1" applyProtection="1">
      <alignment horizontal="left" vertical="center" wrapText="1"/>
    </xf>
    <xf numFmtId="0" fontId="6" fillId="5" borderId="0" xfId="2" applyFont="1" applyFill="1" applyAlignment="1" applyProtection="1">
      <alignment horizontal="left" vertical="center"/>
    </xf>
    <xf numFmtId="0" fontId="16" fillId="5" borderId="0" xfId="2" applyFill="1" applyAlignment="1" applyProtection="1">
      <alignment horizontal="center"/>
    </xf>
    <xf numFmtId="0" fontId="16" fillId="5" borderId="0" xfId="2" applyFill="1" applyAlignment="1" applyProtection="1">
      <alignment horizontal="left"/>
    </xf>
    <xf numFmtId="0" fontId="6" fillId="5" borderId="0" xfId="2" applyFont="1" applyFill="1" applyBorder="1" applyAlignment="1" applyProtection="1">
      <alignment horizontal="left" vertical="center"/>
    </xf>
    <xf numFmtId="0" fontId="16" fillId="5" borderId="0" xfId="2" applyFont="1" applyFill="1" applyProtection="1"/>
    <xf numFmtId="0" fontId="6" fillId="5" borderId="32" xfId="2" applyFont="1" applyFill="1" applyBorder="1" applyAlignment="1" applyProtection="1">
      <alignment horizontal="center" vertical="center" wrapText="1"/>
    </xf>
    <xf numFmtId="0" fontId="20" fillId="5" borderId="0" xfId="2" applyFont="1" applyFill="1" applyProtection="1"/>
    <xf numFmtId="0" fontId="16" fillId="0" borderId="0" xfId="2" applyAlignment="1" applyProtection="1">
      <alignment vertical="center"/>
    </xf>
    <xf numFmtId="0" fontId="34" fillId="0" borderId="0" xfId="2" applyFont="1" applyAlignment="1" applyProtection="1">
      <alignment vertical="center"/>
    </xf>
    <xf numFmtId="0" fontId="16" fillId="0" borderId="0" xfId="2" applyFont="1" applyAlignment="1" applyProtection="1">
      <alignment horizontal="center" vertical="center"/>
    </xf>
    <xf numFmtId="0" fontId="16" fillId="15" borderId="6" xfId="2" applyFont="1" applyFill="1" applyBorder="1" applyAlignment="1" applyProtection="1">
      <alignment horizontal="center" vertical="center" wrapText="1"/>
    </xf>
    <xf numFmtId="0" fontId="16" fillId="15" borderId="6" xfId="2" applyFont="1" applyFill="1" applyBorder="1" applyAlignment="1" applyProtection="1">
      <alignment horizontal="center" vertical="center"/>
    </xf>
    <xf numFmtId="0" fontId="6" fillId="5" borderId="14" xfId="2" applyFont="1" applyFill="1" applyBorder="1" applyAlignment="1" applyProtection="1">
      <alignment horizontal="center" vertical="center" wrapText="1"/>
    </xf>
    <xf numFmtId="0" fontId="20" fillId="5" borderId="0" xfId="2" applyFont="1" applyFill="1" applyAlignment="1" applyProtection="1">
      <alignment horizontal="center" vertical="center"/>
    </xf>
    <xf numFmtId="0" fontId="16" fillId="5" borderId="0" xfId="2" applyFont="1" applyFill="1" applyAlignment="1" applyProtection="1">
      <alignment horizontal="center" vertical="center"/>
    </xf>
    <xf numFmtId="0" fontId="16" fillId="5" borderId="0" xfId="2" applyFill="1" applyAlignment="1" applyProtection="1">
      <alignment horizontal="center" vertical="center"/>
    </xf>
    <xf numFmtId="0" fontId="16" fillId="5" borderId="0" xfId="2" applyFill="1" applyAlignment="1">
      <alignment horizontal="left" vertical="center"/>
    </xf>
    <xf numFmtId="0" fontId="16" fillId="5" borderId="0" xfId="2" applyFill="1" applyAlignment="1">
      <alignment vertical="center"/>
    </xf>
    <xf numFmtId="49" fontId="16" fillId="5" borderId="0" xfId="2" applyNumberFormat="1" applyFill="1" applyAlignment="1">
      <alignment horizontal="center" vertical="top"/>
    </xf>
    <xf numFmtId="0" fontId="20" fillId="5" borderId="0" xfId="2" applyFont="1" applyFill="1" applyBorder="1" applyAlignment="1" applyProtection="1"/>
    <xf numFmtId="0" fontId="20" fillId="5" borderId="0" xfId="2" applyFont="1" applyFill="1" applyBorder="1" applyAlignment="1" applyProtection="1">
      <alignment horizontal="left"/>
    </xf>
    <xf numFmtId="0" fontId="21" fillId="5" borderId="0" xfId="2" applyFont="1" applyFill="1" applyBorder="1" applyAlignment="1" applyProtection="1">
      <alignment horizontal="left" vertical="center"/>
    </xf>
    <xf numFmtId="0" fontId="41" fillId="5" borderId="0" xfId="0" quotePrefix="1" applyFont="1" applyFill="1" applyBorder="1" applyAlignment="1" applyProtection="1">
      <alignment horizontal="center" vertical="center" wrapText="1"/>
    </xf>
    <xf numFmtId="0" fontId="0" fillId="5" borderId="0" xfId="0" applyFill="1" applyProtection="1"/>
    <xf numFmtId="0" fontId="16" fillId="5" borderId="0" xfId="2" applyFill="1" applyBorder="1" applyAlignment="1" applyProtection="1">
      <alignment vertical="top"/>
    </xf>
    <xf numFmtId="0" fontId="16" fillId="0" borderId="0" xfId="2" applyFont="1" applyBorder="1" applyAlignment="1" applyProtection="1">
      <alignment horizontal="left" vertical="top" wrapText="1"/>
    </xf>
    <xf numFmtId="0" fontId="16" fillId="0" borderId="0" xfId="2" applyFont="1" applyFill="1" applyBorder="1" applyAlignment="1" applyProtection="1">
      <alignment vertical="top" wrapText="1"/>
    </xf>
    <xf numFmtId="0" fontId="16" fillId="0" borderId="0" xfId="2" applyFont="1" applyAlignment="1" applyProtection="1"/>
    <xf numFmtId="0" fontId="6" fillId="0" borderId="0" xfId="2" applyFont="1" applyFill="1" applyBorder="1" applyAlignment="1" applyProtection="1">
      <alignment vertical="center"/>
    </xf>
    <xf numFmtId="0" fontId="46" fillId="0" borderId="0" xfId="2" applyFont="1" applyAlignment="1" applyProtection="1">
      <alignment vertical="top"/>
    </xf>
    <xf numFmtId="0" fontId="16" fillId="0" borderId="0" xfId="2" applyFont="1" applyFill="1" applyBorder="1" applyAlignment="1" applyProtection="1">
      <alignment vertical="top"/>
    </xf>
    <xf numFmtId="0" fontId="16" fillId="0" borderId="0" xfId="2" applyFont="1" applyAlignment="1" applyProtection="1">
      <alignment vertical="top"/>
    </xf>
    <xf numFmtId="0" fontId="8" fillId="0" borderId="0" xfId="2" applyFont="1" applyAlignment="1" applyProtection="1">
      <alignment vertical="top"/>
    </xf>
    <xf numFmtId="0" fontId="26" fillId="0" borderId="0" xfId="2" applyFont="1" applyFill="1" applyAlignment="1" applyProtection="1">
      <alignment vertical="top"/>
    </xf>
    <xf numFmtId="0" fontId="16" fillId="0" borderId="0" xfId="2" applyFont="1" applyAlignment="1" applyProtection="1">
      <alignment vertical="center"/>
    </xf>
    <xf numFmtId="0" fontId="16" fillId="12" borderId="0" xfId="2" applyFont="1" applyFill="1" applyBorder="1" applyAlignment="1" applyProtection="1">
      <alignment vertical="top" wrapText="1"/>
    </xf>
    <xf numFmtId="0" fontId="16" fillId="0" borderId="0" xfId="2" applyFont="1" applyFill="1" applyBorder="1" applyAlignment="1" applyProtection="1">
      <alignment horizontal="left" vertical="top"/>
    </xf>
    <xf numFmtId="0" fontId="16" fillId="0" borderId="0" xfId="2" applyFont="1" applyFill="1" applyBorder="1" applyAlignment="1" applyProtection="1"/>
    <xf numFmtId="0" fontId="16" fillId="0" borderId="0" xfId="2" applyFont="1" applyAlignment="1" applyProtection="1">
      <alignment horizontal="center" vertical="top"/>
    </xf>
    <xf numFmtId="0" fontId="16" fillId="0" borderId="0" xfId="2" applyAlignment="1" applyProtection="1">
      <alignment horizontal="center" vertical="top" wrapText="1"/>
    </xf>
    <xf numFmtId="0" fontId="16" fillId="0" borderId="0" xfId="2" applyFont="1" applyFill="1" applyBorder="1" applyAlignment="1" applyProtection="1">
      <alignment horizontal="center" vertical="top" wrapText="1"/>
    </xf>
    <xf numFmtId="0" fontId="6" fillId="5" borderId="0" xfId="2" applyFont="1" applyFill="1" applyBorder="1" applyAlignment="1" applyProtection="1">
      <alignment horizontal="center" vertical="center" wrapText="1"/>
    </xf>
    <xf numFmtId="0" fontId="16" fillId="0" borderId="0" xfId="2" applyFont="1" applyBorder="1" applyAlignment="1" applyProtection="1">
      <alignment horizontal="left" vertical="top"/>
    </xf>
    <xf numFmtId="0" fontId="5" fillId="0" borderId="96" xfId="2" applyFont="1" applyFill="1" applyBorder="1" applyAlignment="1" applyProtection="1">
      <alignment horizontal="center" vertical="top" wrapText="1"/>
    </xf>
    <xf numFmtId="0" fontId="5" fillId="0" borderId="0" xfId="2" applyFont="1" applyFill="1" applyBorder="1" applyAlignment="1" applyProtection="1">
      <alignment horizontal="center" vertical="top" wrapText="1"/>
    </xf>
    <xf numFmtId="0" fontId="5" fillId="0" borderId="97" xfId="2" applyFont="1" applyFill="1" applyBorder="1" applyAlignment="1" applyProtection="1">
      <alignment horizontal="center" vertical="top" wrapText="1"/>
    </xf>
    <xf numFmtId="0" fontId="48" fillId="0" borderId="0" xfId="2" applyFont="1" applyAlignment="1" applyProtection="1">
      <alignment horizontal="left" vertical="top"/>
    </xf>
    <xf numFmtId="0" fontId="14" fillId="0" borderId="0" xfId="2" applyFont="1" applyAlignment="1" applyProtection="1">
      <alignment vertical="top"/>
    </xf>
    <xf numFmtId="0" fontId="35" fillId="0" borderId="0" xfId="2" applyFont="1" applyFill="1" applyBorder="1" applyAlignment="1" applyProtection="1">
      <alignment horizontal="center" vertical="center" wrapText="1"/>
    </xf>
    <xf numFmtId="0" fontId="5" fillId="0" borderId="98" xfId="2" applyFont="1" applyFill="1" applyBorder="1" applyAlignment="1" applyProtection="1">
      <alignment horizontal="center" vertical="top" wrapText="1"/>
    </xf>
    <xf numFmtId="0" fontId="44" fillId="0" borderId="0" xfId="2" applyFont="1" applyFill="1" applyAlignment="1" applyProtection="1">
      <alignment vertical="center" wrapText="1"/>
    </xf>
    <xf numFmtId="0" fontId="7" fillId="0" borderId="0" xfId="2" applyFont="1" applyFill="1" applyBorder="1" applyAlignment="1" applyProtection="1">
      <alignment vertical="center"/>
    </xf>
    <xf numFmtId="0" fontId="16" fillId="0" borderId="0" xfId="2" applyFont="1" applyBorder="1" applyAlignment="1" applyProtection="1">
      <alignment vertical="top"/>
    </xf>
    <xf numFmtId="0" fontId="49" fillId="0" borderId="0" xfId="2" applyFont="1" applyBorder="1" applyAlignment="1" applyProtection="1">
      <alignment vertical="center" wrapText="1"/>
    </xf>
    <xf numFmtId="0" fontId="16" fillId="0" borderId="0" xfId="2" applyFont="1" applyBorder="1" applyAlignment="1" applyProtection="1">
      <alignment vertical="top" wrapText="1"/>
    </xf>
    <xf numFmtId="0" fontId="16" fillId="0" borderId="0" xfId="2" applyFont="1" applyBorder="1" applyAlignment="1" applyProtection="1">
      <alignment vertical="center" wrapText="1"/>
    </xf>
    <xf numFmtId="0" fontId="49" fillId="0" borderId="0" xfId="2" applyFont="1" applyFill="1" applyBorder="1" applyAlignment="1" applyProtection="1">
      <alignment vertical="center" wrapText="1"/>
    </xf>
    <xf numFmtId="0" fontId="7" fillId="0" borderId="0" xfId="2" applyFont="1" applyFill="1" applyBorder="1" applyAlignment="1" applyProtection="1">
      <alignment vertical="center" wrapText="1"/>
    </xf>
    <xf numFmtId="0" fontId="16" fillId="0" borderId="0" xfId="2" applyFont="1" applyProtection="1"/>
    <xf numFmtId="0" fontId="16" fillId="0" borderId="0" xfId="2" applyAlignment="1" applyProtection="1">
      <alignment horizontal="left"/>
    </xf>
    <xf numFmtId="0" fontId="16" fillId="5" borderId="0" xfId="2" applyFill="1" applyAlignment="1">
      <alignment vertical="top"/>
    </xf>
    <xf numFmtId="0" fontId="27" fillId="5" borderId="63" xfId="0" applyFont="1" applyFill="1" applyBorder="1" applyAlignment="1">
      <alignment horizontal="left" vertical="center"/>
    </xf>
    <xf numFmtId="0" fontId="27" fillId="5" borderId="64" xfId="0" applyFont="1" applyFill="1" applyBorder="1" applyAlignment="1">
      <alignment horizontal="center" vertical="center"/>
    </xf>
    <xf numFmtId="0" fontId="27" fillId="5" borderId="65" xfId="0" applyFont="1" applyFill="1" applyBorder="1" applyAlignment="1">
      <alignment horizontal="left" vertical="center"/>
    </xf>
    <xf numFmtId="0" fontId="27" fillId="5" borderId="66" xfId="0" applyFont="1" applyFill="1" applyBorder="1" applyAlignment="1">
      <alignment horizontal="center" vertical="center"/>
    </xf>
    <xf numFmtId="0" fontId="27" fillId="5" borderId="67" xfId="0" applyFont="1" applyFill="1" applyBorder="1" applyAlignment="1">
      <alignment vertical="center"/>
    </xf>
    <xf numFmtId="0" fontId="27" fillId="5" borderId="68" xfId="0" applyFont="1" applyFill="1" applyBorder="1" applyAlignment="1">
      <alignment horizontal="center" vertical="center"/>
    </xf>
    <xf numFmtId="0" fontId="37" fillId="16" borderId="39" xfId="0" applyFont="1" applyFill="1" applyBorder="1" applyAlignment="1">
      <alignment vertical="center"/>
    </xf>
    <xf numFmtId="0" fontId="27" fillId="5" borderId="63" xfId="0" applyFont="1" applyFill="1" applyBorder="1" applyAlignment="1">
      <alignment vertical="center"/>
    </xf>
    <xf numFmtId="0" fontId="27" fillId="5" borderId="65" xfId="0" applyFont="1" applyFill="1" applyBorder="1" applyAlignment="1">
      <alignment vertical="center"/>
    </xf>
    <xf numFmtId="0" fontId="16" fillId="5" borderId="0" xfId="2" applyFill="1" applyBorder="1" applyAlignment="1">
      <alignment vertical="center"/>
    </xf>
    <xf numFmtId="49" fontId="16" fillId="5" borderId="70" xfId="2" applyNumberFormat="1" applyFill="1" applyBorder="1" applyAlignment="1">
      <alignment horizontal="center" vertical="top"/>
    </xf>
    <xf numFmtId="49" fontId="16" fillId="5" borderId="69" xfId="2" applyNumberFormat="1" applyFill="1" applyBorder="1" applyAlignment="1">
      <alignment horizontal="center" vertical="top"/>
    </xf>
    <xf numFmtId="49" fontId="16" fillId="5" borderId="74" xfId="2" applyNumberFormat="1" applyFill="1" applyBorder="1" applyAlignment="1">
      <alignment horizontal="center" vertical="top"/>
    </xf>
    <xf numFmtId="0" fontId="0" fillId="0" borderId="0" xfId="0" applyAlignment="1" applyProtection="1">
      <alignment vertical="center" wrapText="1"/>
    </xf>
    <xf numFmtId="0" fontId="16" fillId="0" borderId="0" xfId="0" applyFont="1" applyAlignment="1" applyProtection="1">
      <alignment vertical="center"/>
    </xf>
    <xf numFmtId="0" fontId="0" fillId="0" borderId="0" xfId="0" applyAlignment="1" applyProtection="1">
      <alignment vertical="top" wrapText="1"/>
    </xf>
    <xf numFmtId="0" fontId="16" fillId="0" borderId="0" xfId="0" applyFont="1" applyAlignment="1" applyProtection="1">
      <alignment horizontal="left" vertical="center"/>
    </xf>
    <xf numFmtId="0" fontId="0" fillId="0" borderId="0" xfId="0" applyAlignment="1" applyProtection="1">
      <alignment vertical="center"/>
    </xf>
    <xf numFmtId="0" fontId="0" fillId="0" borderId="0" xfId="0" applyAlignment="1" applyProtection="1">
      <alignment vertical="top"/>
    </xf>
    <xf numFmtId="0" fontId="6" fillId="0" borderId="0" xfId="0" applyFont="1" applyAlignment="1" applyProtection="1">
      <alignment vertical="top"/>
    </xf>
    <xf numFmtId="0" fontId="0" fillId="5" borderId="79" xfId="0" applyFill="1" applyBorder="1" applyAlignment="1" applyProtection="1">
      <alignment horizontal="center" vertical="top" wrapText="1"/>
    </xf>
    <xf numFmtId="0" fontId="0" fillId="0" borderId="0" xfId="0" applyFill="1" applyAlignment="1" applyProtection="1">
      <alignment vertical="top"/>
    </xf>
    <xf numFmtId="0" fontId="16" fillId="0" borderId="0" xfId="0" applyFont="1" applyFill="1" applyBorder="1" applyAlignment="1" applyProtection="1">
      <alignment horizontal="center" vertical="center"/>
    </xf>
    <xf numFmtId="0" fontId="34" fillId="0" borderId="0" xfId="0" applyFont="1" applyAlignment="1" applyProtection="1">
      <alignment vertical="top"/>
    </xf>
    <xf numFmtId="0" fontId="5" fillId="5" borderId="0" xfId="0" applyFont="1" applyFill="1" applyBorder="1" applyAlignment="1" applyProtection="1">
      <alignment horizontal="center" vertical="center" wrapText="1"/>
    </xf>
    <xf numFmtId="0" fontId="33" fillId="0" borderId="0" xfId="1" applyFont="1" applyBorder="1" applyAlignment="1" applyProtection="1">
      <alignment vertical="center"/>
    </xf>
    <xf numFmtId="0" fontId="16" fillId="0" borderId="0" xfId="0" applyFont="1" applyAlignment="1" applyProtection="1">
      <alignment vertical="center" wrapText="1"/>
    </xf>
    <xf numFmtId="0" fontId="16" fillId="0" borderId="71" xfId="2" applyFont="1" applyBorder="1" applyAlignment="1" applyProtection="1">
      <alignment horizontal="left" vertical="top" wrapText="1" indent="2"/>
    </xf>
    <xf numFmtId="0" fontId="16" fillId="0" borderId="59" xfId="2" applyFont="1" applyBorder="1" applyAlignment="1" applyProtection="1">
      <alignment horizontal="left" vertical="top" wrapText="1" indent="2"/>
    </xf>
    <xf numFmtId="0" fontId="16" fillId="0" borderId="85" xfId="2" applyFont="1" applyBorder="1" applyAlignment="1" applyProtection="1">
      <alignment horizontal="left" vertical="top" wrapText="1" indent="2"/>
    </xf>
    <xf numFmtId="0" fontId="16" fillId="15" borderId="94" xfId="2" applyFont="1" applyFill="1" applyBorder="1" applyAlignment="1" applyProtection="1">
      <alignment horizontal="center" vertical="center"/>
    </xf>
    <xf numFmtId="0" fontId="16" fillId="0" borderId="0" xfId="2" applyFont="1" applyAlignment="1" applyProtection="1">
      <alignment horizontal="left" vertical="top"/>
    </xf>
    <xf numFmtId="0" fontId="16" fillId="15" borderId="94" xfId="2" applyFont="1" applyFill="1" applyBorder="1" applyAlignment="1" applyProtection="1">
      <alignment horizontal="center" vertical="center" wrapText="1"/>
    </xf>
    <xf numFmtId="0" fontId="34" fillId="0" borderId="0" xfId="0" applyFont="1" applyBorder="1" applyAlignment="1" applyProtection="1">
      <alignment vertical="top"/>
    </xf>
    <xf numFmtId="0" fontId="0" fillId="0" borderId="0" xfId="0" applyBorder="1" applyAlignment="1" applyProtection="1">
      <alignment vertical="top"/>
    </xf>
    <xf numFmtId="0" fontId="6" fillId="0" borderId="0" xfId="2" applyFont="1" applyAlignment="1" applyProtection="1">
      <alignment vertical="center"/>
    </xf>
    <xf numFmtId="0" fontId="6" fillId="0" borderId="0" xfId="0" applyFont="1" applyAlignment="1" applyProtection="1">
      <alignment vertical="center"/>
    </xf>
    <xf numFmtId="0" fontId="16" fillId="5" borderId="0" xfId="2" applyFill="1" applyAlignment="1">
      <alignment horizontal="center"/>
    </xf>
    <xf numFmtId="0" fontId="20" fillId="0" borderId="0" xfId="0" applyFont="1" applyFill="1" applyBorder="1" applyAlignment="1" applyProtection="1">
      <alignment vertical="center" wrapText="1"/>
    </xf>
    <xf numFmtId="49" fontId="16" fillId="20" borderId="0" xfId="2" quotePrefix="1" applyNumberFormat="1" applyFont="1" applyFill="1" applyBorder="1" applyAlignment="1" applyProtection="1">
      <alignment horizontal="left" vertical="center"/>
    </xf>
    <xf numFmtId="49" fontId="16" fillId="8" borderId="0" xfId="2" quotePrefix="1" applyNumberFormat="1" applyFont="1" applyFill="1" applyBorder="1" applyAlignment="1" applyProtection="1">
      <alignment horizontal="left" vertical="center"/>
    </xf>
    <xf numFmtId="49" fontId="16" fillId="8" borderId="0" xfId="2" applyNumberFormat="1" applyFont="1" applyFill="1" applyBorder="1" applyAlignment="1" applyProtection="1">
      <alignment horizontal="left" vertical="center"/>
    </xf>
    <xf numFmtId="49" fontId="16" fillId="7" borderId="0" xfId="2" quotePrefix="1" applyNumberFormat="1" applyFont="1" applyFill="1" applyBorder="1" applyAlignment="1" applyProtection="1">
      <alignment horizontal="left" vertical="center"/>
    </xf>
    <xf numFmtId="49" fontId="16" fillId="7" borderId="0" xfId="2" applyNumberFormat="1" applyFont="1" applyFill="1" applyBorder="1" applyAlignment="1" applyProtection="1">
      <alignment horizontal="left" vertical="center"/>
    </xf>
    <xf numFmtId="0" fontId="47" fillId="5" borderId="0" xfId="0" applyFont="1" applyFill="1" applyAlignment="1" applyProtection="1">
      <alignment horizontal="left" vertical="center"/>
    </xf>
    <xf numFmtId="0" fontId="16" fillId="0" borderId="0" xfId="2" applyFont="1" applyAlignment="1" applyProtection="1">
      <alignment horizontal="left" vertical="top" wrapText="1"/>
    </xf>
    <xf numFmtId="0" fontId="49" fillId="0" borderId="0" xfId="2" applyFont="1" applyBorder="1" applyAlignment="1" applyProtection="1">
      <alignment horizontal="left" vertical="center" wrapText="1"/>
    </xf>
    <xf numFmtId="0" fontId="16" fillId="0" borderId="0" xfId="2" applyFont="1" applyFill="1" applyBorder="1" applyAlignment="1" applyProtection="1">
      <alignment horizontal="left" vertical="top" wrapText="1"/>
    </xf>
    <xf numFmtId="0" fontId="31" fillId="0" borderId="0" xfId="2" applyFont="1" applyFill="1" applyBorder="1" applyAlignment="1" applyProtection="1">
      <alignment horizontal="left" vertical="top" wrapText="1"/>
    </xf>
    <xf numFmtId="0" fontId="16" fillId="5" borderId="0" xfId="2" quotePrefix="1" applyFont="1" applyFill="1" applyAlignment="1">
      <alignment horizontal="right" vertical="top" wrapText="1"/>
    </xf>
    <xf numFmtId="0" fontId="6" fillId="0" borderId="0" xfId="2" applyFont="1" applyBorder="1" applyAlignment="1" applyProtection="1">
      <alignment vertical="top"/>
    </xf>
    <xf numFmtId="0" fontId="0" fillId="0" borderId="0" xfId="0" applyBorder="1" applyAlignment="1" applyProtection="1">
      <alignment vertical="center" wrapText="1"/>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0" xfId="0" applyFill="1" applyBorder="1" applyAlignment="1" applyProtection="1">
      <alignment vertical="top" wrapText="1"/>
    </xf>
    <xf numFmtId="0" fontId="16" fillId="0" borderId="0" xfId="0" applyFont="1" applyFill="1" applyBorder="1" applyAlignment="1" applyProtection="1">
      <alignment vertical="top" wrapText="1"/>
    </xf>
    <xf numFmtId="0" fontId="0" fillId="0" borderId="0" xfId="0" applyFill="1" applyBorder="1" applyAlignment="1" applyProtection="1">
      <alignment vertical="center" wrapText="1"/>
    </xf>
    <xf numFmtId="0" fontId="16" fillId="0" borderId="0" xfId="0" applyFont="1" applyFill="1" applyBorder="1" applyAlignment="1" applyProtection="1">
      <alignment vertical="center" wrapText="1"/>
    </xf>
    <xf numFmtId="0" fontId="24" fillId="0" borderId="0" xfId="1" applyBorder="1" applyAlignment="1" applyProtection="1">
      <alignment vertical="center"/>
    </xf>
    <xf numFmtId="0" fontId="0" fillId="5" borderId="0" xfId="0" applyFill="1" applyBorder="1" applyAlignment="1" applyProtection="1">
      <alignment vertical="center"/>
    </xf>
    <xf numFmtId="0" fontId="33" fillId="0" borderId="0" xfId="2" applyFont="1" applyFill="1" applyBorder="1" applyAlignment="1" applyProtection="1">
      <alignment vertical="center" wrapText="1"/>
    </xf>
    <xf numFmtId="0" fontId="33" fillId="5" borderId="0" xfId="1" applyFont="1" applyFill="1" applyBorder="1" applyAlignment="1" applyProtection="1">
      <alignment vertical="center"/>
    </xf>
    <xf numFmtId="49" fontId="45" fillId="3" borderId="0" xfId="2" applyNumberFormat="1" applyFont="1" applyFill="1" applyBorder="1" applyAlignment="1" applyProtection="1">
      <alignment horizontal="left" vertical="center"/>
    </xf>
    <xf numFmtId="0" fontId="6" fillId="5" borderId="12" xfId="2" applyFont="1" applyFill="1" applyBorder="1" applyAlignment="1">
      <alignment vertical="center"/>
    </xf>
    <xf numFmtId="0" fontId="55" fillId="5" borderId="12" xfId="1" applyFont="1" applyFill="1" applyBorder="1" applyAlignment="1" applyProtection="1">
      <alignment vertical="center"/>
    </xf>
    <xf numFmtId="0" fontId="6" fillId="5" borderId="0" xfId="2" applyFont="1" applyFill="1" applyBorder="1" applyAlignment="1">
      <alignment vertical="center"/>
    </xf>
    <xf numFmtId="0" fontId="55" fillId="5" borderId="0" xfId="1" applyFont="1" applyFill="1" applyBorder="1" applyAlignment="1" applyProtection="1">
      <alignment vertical="center"/>
    </xf>
    <xf numFmtId="49" fontId="6" fillId="9" borderId="0" xfId="2" applyNumberFormat="1" applyFont="1" applyFill="1" applyBorder="1" applyAlignment="1" applyProtection="1">
      <alignment horizontal="left" vertical="center"/>
    </xf>
    <xf numFmtId="49" fontId="6" fillId="6" borderId="0" xfId="2" applyNumberFormat="1" applyFont="1" applyFill="1" applyBorder="1" applyAlignment="1" applyProtection="1">
      <alignment horizontal="left" vertical="center"/>
    </xf>
    <xf numFmtId="49" fontId="6" fillId="6" borderId="11" xfId="2" applyNumberFormat="1" applyFont="1" applyFill="1" applyBorder="1" applyAlignment="1" applyProtection="1">
      <alignment horizontal="left" vertical="center"/>
    </xf>
    <xf numFmtId="0" fontId="6" fillId="5" borderId="11" xfId="2" applyFont="1" applyFill="1" applyBorder="1" applyAlignment="1">
      <alignment vertical="center"/>
    </xf>
    <xf numFmtId="0" fontId="55" fillId="5" borderId="11" xfId="1" applyFont="1" applyFill="1" applyBorder="1" applyAlignment="1" applyProtection="1">
      <alignment vertical="center"/>
    </xf>
    <xf numFmtId="0" fontId="32" fillId="0" borderId="0" xfId="1" applyFont="1" applyAlignment="1" applyProtection="1">
      <alignment horizontal="right" vertical="top" wrapText="1"/>
    </xf>
    <xf numFmtId="0" fontId="6" fillId="5" borderId="32" xfId="0" applyFont="1" applyFill="1" applyBorder="1" applyAlignment="1" applyProtection="1">
      <alignment horizontal="center" vertical="center" wrapText="1"/>
    </xf>
    <xf numFmtId="49" fontId="37" fillId="3" borderId="12" xfId="2" applyNumberFormat="1" applyFont="1" applyFill="1" applyBorder="1" applyAlignment="1" applyProtection="1">
      <alignment horizontal="left" vertical="center"/>
    </xf>
    <xf numFmtId="49" fontId="37" fillId="3" borderId="0" xfId="2" applyNumberFormat="1" applyFont="1" applyFill="1" applyBorder="1" applyAlignment="1" applyProtection="1">
      <alignment horizontal="left" vertical="center"/>
    </xf>
    <xf numFmtId="0" fontId="16" fillId="5" borderId="0" xfId="2" applyFont="1" applyFill="1" applyBorder="1" applyAlignment="1">
      <alignment vertical="center"/>
    </xf>
    <xf numFmtId="49" fontId="6" fillId="20" borderId="0" xfId="2" applyNumberFormat="1" applyFont="1" applyFill="1" applyBorder="1" applyAlignment="1" applyProtection="1">
      <alignment horizontal="left" vertical="center"/>
    </xf>
    <xf numFmtId="0" fontId="16" fillId="5" borderId="0" xfId="2" applyFill="1" applyAlignment="1" applyProtection="1">
      <alignment horizontal="left" vertical="top"/>
    </xf>
    <xf numFmtId="0" fontId="16" fillId="5" borderId="0" xfId="2" applyFill="1" applyAlignment="1" applyProtection="1">
      <alignment horizontal="left" vertical="top" wrapText="1"/>
    </xf>
    <xf numFmtId="49" fontId="16" fillId="19" borderId="69" xfId="2" applyNumberFormat="1" applyFill="1" applyBorder="1" applyAlignment="1">
      <alignment horizontal="center" vertical="top"/>
    </xf>
    <xf numFmtId="49" fontId="16" fillId="17" borderId="69" xfId="2" applyNumberFormat="1" applyFill="1" applyBorder="1" applyAlignment="1">
      <alignment horizontal="center" vertical="top"/>
    </xf>
    <xf numFmtId="49" fontId="16" fillId="18" borderId="69" xfId="2" applyNumberFormat="1" applyFill="1" applyBorder="1" applyAlignment="1">
      <alignment horizontal="center" vertical="top"/>
    </xf>
    <xf numFmtId="0" fontId="16" fillId="5" borderId="0" xfId="2" applyFont="1" applyFill="1"/>
    <xf numFmtId="0" fontId="16" fillId="5" borderId="0" xfId="2" applyFont="1" applyFill="1" applyAlignment="1">
      <alignment horizontal="center"/>
    </xf>
    <xf numFmtId="0" fontId="16" fillId="5" borderId="67" xfId="0" applyFont="1" applyFill="1" applyBorder="1" applyAlignment="1">
      <alignment vertical="center"/>
    </xf>
    <xf numFmtId="0" fontId="27" fillId="5" borderId="0" xfId="0" applyFont="1" applyFill="1" applyBorder="1" applyAlignment="1">
      <alignment vertical="top"/>
    </xf>
    <xf numFmtId="0" fontId="27" fillId="5" borderId="0" xfId="0" applyFont="1" applyFill="1" applyBorder="1" applyAlignment="1">
      <alignment horizontal="center" vertical="top"/>
    </xf>
    <xf numFmtId="0" fontId="16" fillId="5" borderId="0" xfId="2" applyFont="1" applyFill="1" applyBorder="1"/>
    <xf numFmtId="0" fontId="16" fillId="5" borderId="0" xfId="2" applyFont="1" applyFill="1" applyBorder="1" applyAlignment="1">
      <alignment horizontal="center"/>
    </xf>
    <xf numFmtId="0" fontId="24" fillId="5" borderId="0" xfId="1" applyFont="1" applyFill="1" applyAlignment="1" applyProtection="1"/>
    <xf numFmtId="0" fontId="6" fillId="0" borderId="0" xfId="0" applyFont="1" applyFill="1" applyBorder="1" applyAlignment="1" applyProtection="1">
      <alignment vertical="top" wrapText="1"/>
    </xf>
    <xf numFmtId="0" fontId="16" fillId="5" borderId="0" xfId="2" applyFill="1" applyAlignment="1" applyProtection="1">
      <alignment vertical="top" wrapText="1"/>
    </xf>
    <xf numFmtId="0" fontId="0" fillId="5" borderId="0" xfId="0" applyFill="1" applyBorder="1" applyAlignment="1" applyProtection="1">
      <alignment horizontal="left" vertical="top" wrapText="1"/>
    </xf>
    <xf numFmtId="0" fontId="24" fillId="0" borderId="0" xfId="1" applyAlignment="1" applyProtection="1">
      <alignment horizontal="left" vertical="top" wrapText="1"/>
    </xf>
    <xf numFmtId="0" fontId="37" fillId="16" borderId="41" xfId="0" applyFont="1" applyFill="1" applyBorder="1" applyAlignment="1">
      <alignment horizontal="center" vertical="center"/>
    </xf>
    <xf numFmtId="0" fontId="16" fillId="5" borderId="0" xfId="0" applyFont="1" applyFill="1" applyBorder="1" applyAlignment="1" applyProtection="1">
      <alignment horizontal="left" vertical="top" wrapText="1"/>
    </xf>
    <xf numFmtId="0" fontId="36" fillId="20" borderId="110" xfId="0" applyFont="1" applyFill="1" applyBorder="1" applyAlignment="1" applyProtection="1">
      <alignment horizontal="center" vertical="center"/>
    </xf>
    <xf numFmtId="0" fontId="36" fillId="0" borderId="0" xfId="0" quotePrefix="1" applyFont="1" applyFill="1" applyBorder="1" applyProtection="1"/>
    <xf numFmtId="0" fontId="36" fillId="0" borderId="0" xfId="0" applyFont="1" applyFill="1" applyBorder="1" applyAlignment="1" applyProtection="1">
      <alignment horizontal="left" vertical="center"/>
    </xf>
    <xf numFmtId="0" fontId="36" fillId="13" borderId="0" xfId="0" quotePrefix="1" applyFont="1" applyFill="1" applyBorder="1" applyAlignment="1" applyProtection="1">
      <alignment vertical="center"/>
    </xf>
    <xf numFmtId="0" fontId="36" fillId="0" borderId="0" xfId="0" applyFont="1" applyFill="1" applyBorder="1" applyProtection="1"/>
    <xf numFmtId="0" fontId="36" fillId="4" borderId="0" xfId="0" quotePrefix="1" applyFont="1" applyFill="1" applyBorder="1" applyAlignment="1" applyProtection="1">
      <alignment vertical="center"/>
    </xf>
    <xf numFmtId="0" fontId="36" fillId="14" borderId="0" xfId="0" quotePrefix="1" applyFont="1" applyFill="1" applyBorder="1" applyAlignment="1" applyProtection="1">
      <alignment vertical="center"/>
    </xf>
    <xf numFmtId="0" fontId="40" fillId="5" borderId="0" xfId="5" applyFont="1" applyFill="1" applyAlignment="1" applyProtection="1">
      <alignment horizontal="left" vertical="top" wrapText="1"/>
    </xf>
    <xf numFmtId="0" fontId="40" fillId="5" borderId="0" xfId="5" applyFont="1" applyFill="1" applyAlignment="1" applyProtection="1">
      <alignment horizontal="center" vertical="center" wrapText="1"/>
    </xf>
    <xf numFmtId="0" fontId="42" fillId="5" borderId="0" xfId="5" applyFont="1" applyFill="1" applyBorder="1" applyAlignment="1" applyProtection="1">
      <alignment horizontal="left" vertical="center"/>
    </xf>
    <xf numFmtId="0" fontId="27" fillId="5" borderId="0" xfId="5" applyFont="1" applyFill="1" applyBorder="1" applyAlignment="1" applyProtection="1">
      <alignment horizontal="left" vertical="top" wrapText="1"/>
    </xf>
    <xf numFmtId="0" fontId="27" fillId="5" borderId="11" xfId="5" applyFont="1" applyFill="1" applyBorder="1" applyAlignment="1" applyProtection="1">
      <alignment horizontal="left" vertical="top" wrapText="1"/>
    </xf>
    <xf numFmtId="0" fontId="37" fillId="16" borderId="12" xfId="0" applyFont="1" applyFill="1" applyBorder="1" applyAlignment="1" applyProtection="1">
      <alignment vertical="center" wrapText="1"/>
    </xf>
    <xf numFmtId="0" fontId="6" fillId="0" borderId="46" xfId="0" applyFont="1" applyBorder="1" applyAlignment="1" applyProtection="1">
      <alignment horizontal="justify" vertical="top" wrapText="1"/>
    </xf>
    <xf numFmtId="0" fontId="16" fillId="0" borderId="51" xfId="0" applyFont="1" applyBorder="1" applyAlignment="1" applyProtection="1">
      <alignment horizontal="justify" vertical="top" wrapText="1"/>
    </xf>
    <xf numFmtId="0" fontId="40" fillId="15" borderId="6" xfId="5" applyFont="1" applyFill="1" applyBorder="1" applyAlignment="1" applyProtection="1">
      <alignment horizontal="center" vertical="center" wrapText="1"/>
    </xf>
    <xf numFmtId="0" fontId="6" fillId="0" borderId="47" xfId="0" applyFont="1" applyBorder="1" applyAlignment="1" applyProtection="1">
      <alignment horizontal="justify" vertical="top" wrapText="1"/>
    </xf>
    <xf numFmtId="0" fontId="16" fillId="0" borderId="52" xfId="0" applyFont="1" applyBorder="1" applyAlignment="1" applyProtection="1">
      <alignment horizontal="justify" vertical="top" wrapText="1"/>
    </xf>
    <xf numFmtId="0" fontId="6" fillId="0" borderId="47" xfId="0" applyFont="1" applyBorder="1" applyAlignment="1" applyProtection="1">
      <alignment horizontal="left" vertical="top" wrapText="1"/>
    </xf>
    <xf numFmtId="0" fontId="6" fillId="0" borderId="77" xfId="0" applyFont="1" applyBorder="1" applyAlignment="1" applyProtection="1">
      <alignment horizontal="left" vertical="top" wrapText="1"/>
    </xf>
    <xf numFmtId="0" fontId="16" fillId="0" borderId="76" xfId="0" applyFont="1" applyBorder="1" applyAlignment="1" applyProtection="1">
      <alignment horizontal="justify" vertical="top" wrapText="1"/>
    </xf>
    <xf numFmtId="0" fontId="16" fillId="0" borderId="58" xfId="0" applyFont="1" applyBorder="1" applyAlignment="1" applyProtection="1">
      <alignment horizontal="justify" vertical="center" wrapText="1"/>
    </xf>
    <xf numFmtId="0" fontId="16" fillId="0" borderId="57" xfId="0" applyFont="1" applyBorder="1" applyAlignment="1" applyProtection="1">
      <alignment horizontal="justify" vertical="center" wrapText="1"/>
    </xf>
    <xf numFmtId="0" fontId="16" fillId="0" borderId="52" xfId="0" applyFont="1" applyBorder="1" applyAlignment="1" applyProtection="1">
      <alignment horizontal="justify" vertical="center" wrapText="1"/>
    </xf>
    <xf numFmtId="0" fontId="16" fillId="5" borderId="95" xfId="0" applyFont="1" applyFill="1" applyBorder="1" applyAlignment="1" applyProtection="1">
      <alignment horizontal="justify" vertical="center" wrapText="1"/>
    </xf>
    <xf numFmtId="0" fontId="16" fillId="5" borderId="57" xfId="0" applyFont="1" applyFill="1" applyBorder="1" applyAlignment="1" applyProtection="1">
      <alignment horizontal="justify" vertical="top" wrapText="1"/>
    </xf>
    <xf numFmtId="0" fontId="40" fillId="5" borderId="0" xfId="5" applyFont="1" applyFill="1" applyBorder="1" applyAlignment="1" applyProtection="1">
      <alignment horizontal="left" vertical="top" wrapText="1"/>
    </xf>
    <xf numFmtId="0" fontId="16" fillId="5" borderId="75" xfId="0" applyFont="1" applyFill="1" applyBorder="1" applyAlignment="1" applyProtection="1">
      <alignment horizontal="justify" vertical="center" wrapText="1"/>
    </xf>
    <xf numFmtId="0" fontId="16" fillId="5" borderId="58" xfId="0" applyFont="1" applyFill="1" applyBorder="1" applyAlignment="1" applyProtection="1">
      <alignment horizontal="justify" vertical="center" wrapText="1"/>
    </xf>
    <xf numFmtId="0" fontId="16" fillId="5" borderId="57" xfId="0" applyFont="1" applyFill="1" applyBorder="1" applyAlignment="1" applyProtection="1">
      <alignment horizontal="justify" vertical="center" wrapText="1"/>
    </xf>
    <xf numFmtId="0" fontId="6" fillId="5" borderId="47" xfId="0" applyFont="1" applyFill="1" applyBorder="1" applyAlignment="1" applyProtection="1">
      <alignment horizontal="left" vertical="top" wrapText="1"/>
    </xf>
    <xf numFmtId="0" fontId="16" fillId="5" borderId="55" xfId="0" applyFont="1" applyFill="1" applyBorder="1" applyAlignment="1" applyProtection="1">
      <alignment horizontal="justify" vertical="center" wrapText="1"/>
    </xf>
    <xf numFmtId="0" fontId="6" fillId="5" borderId="48" xfId="0" applyFont="1" applyFill="1" applyBorder="1" applyAlignment="1" applyProtection="1">
      <alignment horizontal="left" vertical="top" wrapText="1"/>
    </xf>
    <xf numFmtId="0" fontId="16" fillId="5" borderId="53" xfId="0" applyFont="1" applyFill="1" applyBorder="1" applyAlignment="1" applyProtection="1">
      <alignment horizontal="justify" vertical="center" wrapText="1"/>
    </xf>
    <xf numFmtId="0" fontId="40" fillId="5" borderId="0" xfId="5" applyFont="1" applyFill="1" applyBorder="1" applyAlignment="1" applyProtection="1">
      <alignment horizontal="justify" vertical="top" wrapText="1"/>
    </xf>
    <xf numFmtId="0" fontId="40" fillId="5" borderId="0" xfId="5" applyFont="1" applyFill="1" applyAlignment="1" applyProtection="1">
      <alignment horizontal="left" vertical="center" wrapText="1"/>
    </xf>
    <xf numFmtId="0" fontId="36" fillId="20" borderId="78" xfId="0" applyFont="1" applyFill="1" applyBorder="1" applyAlignment="1" applyProtection="1">
      <alignment horizontal="center" vertical="center"/>
    </xf>
    <xf numFmtId="0" fontId="36" fillId="5" borderId="0" xfId="0" quotePrefix="1" applyFont="1" applyFill="1" applyBorder="1" applyAlignment="1" applyProtection="1">
      <alignment vertical="center"/>
    </xf>
    <xf numFmtId="0" fontId="36" fillId="5" borderId="0" xfId="0" applyFont="1" applyFill="1" applyBorder="1" applyAlignment="1" applyProtection="1">
      <alignment horizontal="left" vertical="center"/>
    </xf>
    <xf numFmtId="0" fontId="36" fillId="0" borderId="0" xfId="0" quotePrefix="1" applyFont="1" applyFill="1" applyBorder="1" applyAlignment="1" applyProtection="1">
      <alignment vertical="center"/>
    </xf>
    <xf numFmtId="0" fontId="36" fillId="5" borderId="0" xfId="0" applyFont="1" applyFill="1" applyBorder="1" applyProtection="1"/>
    <xf numFmtId="0" fontId="6" fillId="5" borderId="47" xfId="5" applyFont="1" applyFill="1" applyBorder="1" applyAlignment="1" applyProtection="1">
      <alignment horizontal="left" vertical="top" wrapText="1"/>
    </xf>
    <xf numFmtId="0" fontId="6" fillId="5" borderId="0" xfId="5" applyFont="1" applyFill="1" applyBorder="1" applyAlignment="1" applyProtection="1">
      <alignment horizontal="left" vertical="top" wrapText="1"/>
    </xf>
    <xf numFmtId="49" fontId="27" fillId="5" borderId="0" xfId="5" applyNumberFormat="1" applyFont="1" applyFill="1" applyBorder="1" applyAlignment="1" applyProtection="1">
      <alignment horizontal="justify" vertical="top" wrapText="1"/>
    </xf>
    <xf numFmtId="0" fontId="27" fillId="5" borderId="0" xfId="5" applyFont="1" applyFill="1" applyAlignment="1" applyProtection="1">
      <alignment horizontal="left" vertical="top" wrapText="1"/>
    </xf>
    <xf numFmtId="0" fontId="54" fillId="5" borderId="0" xfId="0" applyFont="1" applyFill="1" applyBorder="1" applyProtection="1"/>
    <xf numFmtId="0" fontId="54" fillId="0" borderId="0" xfId="0" applyFont="1" applyFill="1" applyBorder="1" applyProtection="1"/>
    <xf numFmtId="49" fontId="6" fillId="21" borderId="81" xfId="0" applyNumberFormat="1" applyFont="1" applyFill="1" applyBorder="1" applyAlignment="1" applyProtection="1">
      <alignment vertical="top" wrapText="1"/>
    </xf>
    <xf numFmtId="49" fontId="16" fillId="5" borderId="50" xfId="0" applyNumberFormat="1" applyFont="1" applyFill="1" applyBorder="1" applyAlignment="1" applyProtection="1">
      <alignment horizontal="justify" vertical="top" wrapText="1"/>
    </xf>
    <xf numFmtId="0" fontId="54" fillId="5" borderId="0" xfId="0" applyFont="1" applyFill="1" applyBorder="1" applyAlignment="1" applyProtection="1">
      <alignment vertical="top" wrapText="1"/>
    </xf>
    <xf numFmtId="49" fontId="6" fillId="21" borderId="48" xfId="0" applyNumberFormat="1" applyFont="1" applyFill="1" applyBorder="1" applyAlignment="1" applyProtection="1">
      <alignment vertical="top" wrapText="1"/>
    </xf>
    <xf numFmtId="49" fontId="16" fillId="5" borderId="29" xfId="0" applyNumberFormat="1" applyFont="1" applyFill="1" applyBorder="1" applyAlignment="1" applyProtection="1">
      <alignment horizontal="justify" vertical="top" wrapText="1"/>
    </xf>
    <xf numFmtId="0" fontId="40" fillId="5" borderId="0" xfId="5" applyFont="1" applyFill="1" applyAlignment="1" applyProtection="1">
      <alignment horizontal="left" vertical="top" wrapText="1"/>
      <protection locked="0"/>
    </xf>
    <xf numFmtId="0" fontId="16" fillId="12" borderId="46" xfId="0" applyFont="1" applyFill="1" applyBorder="1" applyAlignment="1" applyProtection="1">
      <alignment horizontal="center" vertical="center" wrapText="1"/>
      <protection locked="0"/>
    </xf>
    <xf numFmtId="0" fontId="16" fillId="12" borderId="47" xfId="0" applyFont="1" applyFill="1" applyBorder="1" applyAlignment="1" applyProtection="1">
      <alignment horizontal="center" vertical="center" wrapText="1"/>
      <protection locked="0"/>
    </xf>
    <xf numFmtId="0" fontId="16" fillId="12" borderId="51" xfId="0" applyFont="1" applyFill="1" applyBorder="1" applyAlignment="1" applyProtection="1">
      <alignment horizontal="center" vertical="center" wrapText="1"/>
      <protection locked="0"/>
    </xf>
    <xf numFmtId="0" fontId="16" fillId="12" borderId="52" xfId="0" applyFont="1" applyFill="1" applyBorder="1" applyAlignment="1" applyProtection="1">
      <alignment horizontal="center" vertical="center" wrapText="1"/>
      <protection locked="0"/>
    </xf>
    <xf numFmtId="0" fontId="16" fillId="12" borderId="112" xfId="0" applyFont="1" applyFill="1" applyBorder="1" applyAlignment="1" applyProtection="1">
      <alignment horizontal="center" vertical="center" wrapText="1"/>
      <protection locked="0"/>
    </xf>
    <xf numFmtId="0" fontId="16" fillId="12" borderId="72" xfId="0" applyFont="1" applyFill="1" applyBorder="1" applyAlignment="1" applyProtection="1">
      <alignment horizontal="center" vertical="center" wrapText="1"/>
      <protection locked="0"/>
    </xf>
    <xf numFmtId="0" fontId="16" fillId="12" borderId="87" xfId="0" applyFont="1" applyFill="1" applyBorder="1" applyAlignment="1" applyProtection="1">
      <alignment horizontal="center" vertical="center" wrapText="1"/>
      <protection locked="0"/>
    </xf>
    <xf numFmtId="0" fontId="16" fillId="12" borderId="74" xfId="0" applyFont="1" applyFill="1" applyBorder="1" applyAlignment="1" applyProtection="1">
      <alignment horizontal="center" vertical="center" wrapText="1"/>
      <protection locked="0"/>
    </xf>
    <xf numFmtId="0" fontId="16" fillId="12" borderId="95" xfId="0" applyFont="1" applyFill="1" applyBorder="1" applyAlignment="1" applyProtection="1">
      <alignment horizontal="center" vertical="center" wrapText="1"/>
      <protection locked="0"/>
    </xf>
    <xf numFmtId="0" fontId="16" fillId="12" borderId="57" xfId="0" applyFont="1" applyFill="1" applyBorder="1" applyAlignment="1" applyProtection="1">
      <alignment horizontal="center" vertical="center" wrapText="1"/>
      <protection locked="0"/>
    </xf>
    <xf numFmtId="0" fontId="16" fillId="12" borderId="55" xfId="0" applyFont="1" applyFill="1" applyBorder="1" applyAlignment="1" applyProtection="1">
      <alignment horizontal="center" vertical="center" wrapText="1"/>
      <protection locked="0"/>
    </xf>
    <xf numFmtId="0" fontId="16" fillId="12" borderId="53" xfId="0" applyFont="1" applyFill="1" applyBorder="1" applyAlignment="1" applyProtection="1">
      <alignment horizontal="center" vertical="center" wrapText="1"/>
      <protection locked="0"/>
    </xf>
    <xf numFmtId="49" fontId="16" fillId="12" borderId="50" xfId="0" applyNumberFormat="1" applyFont="1" applyFill="1" applyBorder="1" applyAlignment="1" applyProtection="1">
      <alignment horizontal="center" vertical="center" wrapText="1"/>
      <protection locked="0"/>
    </xf>
    <xf numFmtId="49" fontId="16" fillId="12" borderId="29" xfId="0" applyNumberFormat="1" applyFont="1" applyFill="1" applyBorder="1" applyAlignment="1" applyProtection="1">
      <alignment horizontal="center" vertical="center" wrapText="1"/>
      <protection locked="0"/>
    </xf>
    <xf numFmtId="49" fontId="16" fillId="12" borderId="82" xfId="0" applyNumberFormat="1" applyFont="1" applyFill="1" applyBorder="1" applyAlignment="1" applyProtection="1">
      <alignment horizontal="center" vertical="center" wrapText="1"/>
      <protection locked="0"/>
    </xf>
    <xf numFmtId="49" fontId="16" fillId="12" borderId="53" xfId="0" applyNumberFormat="1" applyFont="1" applyFill="1" applyBorder="1" applyAlignment="1" applyProtection="1">
      <alignment horizontal="center" vertical="center" wrapText="1"/>
      <protection locked="0"/>
    </xf>
    <xf numFmtId="0" fontId="27" fillId="5" borderId="0" xfId="5" applyFont="1" applyFill="1" applyAlignment="1" applyProtection="1">
      <alignment horizontal="left" vertical="center" wrapText="1"/>
    </xf>
    <xf numFmtId="0" fontId="27" fillId="5" borderId="0" xfId="5" applyFont="1" applyFill="1" applyBorder="1" applyAlignment="1" applyProtection="1">
      <alignment horizontal="left" vertical="center" wrapText="1"/>
    </xf>
    <xf numFmtId="0" fontId="29" fillId="5" borderId="0" xfId="5" applyFont="1" applyFill="1" applyBorder="1" applyAlignment="1" applyProtection="1">
      <alignment horizontal="left" vertical="center" wrapText="1"/>
    </xf>
    <xf numFmtId="0" fontId="27" fillId="5" borderId="13" xfId="5" applyFont="1" applyFill="1" applyBorder="1" applyAlignment="1" applyProtection="1">
      <alignment horizontal="left" vertical="center" wrapText="1"/>
    </xf>
    <xf numFmtId="0" fontId="37" fillId="16" borderId="40" xfId="5" applyFont="1" applyFill="1" applyBorder="1" applyAlignment="1" applyProtection="1">
      <alignment horizontal="center" vertical="center" wrapText="1"/>
    </xf>
    <xf numFmtId="0" fontId="37" fillId="16" borderId="41" xfId="5" applyFont="1" applyFill="1" applyBorder="1" applyAlignment="1" applyProtection="1">
      <alignment horizontal="center" vertical="center" wrapText="1"/>
    </xf>
    <xf numFmtId="0" fontId="37" fillId="5" borderId="0" xfId="5" applyFont="1" applyFill="1" applyBorder="1" applyAlignment="1" applyProtection="1">
      <alignment horizontal="center" vertical="center" wrapText="1"/>
    </xf>
    <xf numFmtId="0" fontId="29" fillId="5" borderId="0" xfId="5" applyFont="1" applyFill="1" applyAlignment="1" applyProtection="1">
      <alignment horizontal="left" vertical="center" wrapText="1"/>
    </xf>
    <xf numFmtId="0" fontId="29" fillId="5" borderId="0" xfId="5" applyFont="1" applyFill="1" applyAlignment="1" applyProtection="1">
      <alignment vertical="center" wrapText="1"/>
    </xf>
    <xf numFmtId="0" fontId="27" fillId="5" borderId="30" xfId="5" applyFont="1" applyFill="1" applyBorder="1" applyAlignment="1" applyProtection="1">
      <alignment horizontal="left" vertical="top" wrapText="1"/>
    </xf>
    <xf numFmtId="0" fontId="27" fillId="5" borderId="42" xfId="5" applyFont="1" applyFill="1" applyBorder="1" applyAlignment="1" applyProtection="1">
      <alignment horizontal="left" vertical="top" wrapText="1"/>
    </xf>
    <xf numFmtId="0" fontId="27" fillId="5" borderId="18" xfId="5" applyFont="1" applyFill="1" applyBorder="1" applyAlignment="1" applyProtection="1">
      <alignment horizontal="left" vertical="top" wrapText="1"/>
    </xf>
    <xf numFmtId="0" fontId="27" fillId="5" borderId="43" xfId="5" applyFont="1" applyFill="1" applyBorder="1" applyAlignment="1" applyProtection="1">
      <alignment horizontal="left" vertical="top" wrapText="1"/>
    </xf>
    <xf numFmtId="0" fontId="27" fillId="5" borderId="44" xfId="5" applyFont="1" applyFill="1" applyBorder="1" applyAlignment="1" applyProtection="1">
      <alignment horizontal="left" vertical="top" wrapText="1"/>
    </xf>
    <xf numFmtId="0" fontId="27" fillId="5" borderId="45" xfId="5" applyFont="1" applyFill="1" applyBorder="1" applyAlignment="1" applyProtection="1">
      <alignment horizontal="left" vertical="top" wrapText="1"/>
    </xf>
    <xf numFmtId="0" fontId="29" fillId="5" borderId="28" xfId="5" applyFont="1" applyFill="1" applyBorder="1" applyAlignment="1" applyProtection="1">
      <alignment horizontal="left" vertical="top" wrapText="1"/>
    </xf>
    <xf numFmtId="0" fontId="27" fillId="5" borderId="28" xfId="5" applyFont="1" applyFill="1" applyBorder="1" applyAlignment="1" applyProtection="1">
      <alignment horizontal="left" vertical="top" wrapText="1"/>
    </xf>
    <xf numFmtId="0" fontId="27" fillId="5" borderId="29" xfId="5" applyFont="1" applyFill="1" applyBorder="1" applyAlignment="1" applyProtection="1">
      <alignment horizontal="center" vertical="top" wrapText="1"/>
    </xf>
    <xf numFmtId="0" fontId="27" fillId="15" borderId="94" xfId="5" applyFont="1" applyFill="1" applyBorder="1" applyAlignment="1" applyProtection="1">
      <alignment horizontal="center" vertical="center" wrapText="1"/>
    </xf>
    <xf numFmtId="0" fontId="27" fillId="15" borderId="6" xfId="5" applyFont="1" applyFill="1" applyBorder="1" applyAlignment="1" applyProtection="1">
      <alignment horizontal="center" vertical="center" wrapText="1"/>
    </xf>
    <xf numFmtId="0" fontId="29" fillId="5" borderId="24" xfId="5" applyFont="1" applyFill="1" applyBorder="1" applyAlignment="1" applyProtection="1">
      <alignment horizontal="left" vertical="top" wrapText="1"/>
    </xf>
    <xf numFmtId="0" fontId="27" fillId="5" borderId="24" xfId="5" applyFont="1" applyFill="1" applyBorder="1" applyAlignment="1" applyProtection="1">
      <alignment horizontal="left" vertical="top" wrapText="1"/>
    </xf>
    <xf numFmtId="0" fontId="27" fillId="5" borderId="24" xfId="5" applyFont="1" applyFill="1" applyBorder="1" applyAlignment="1" applyProtection="1">
      <alignment horizontal="center" vertical="top" wrapText="1"/>
    </xf>
    <xf numFmtId="0" fontId="27" fillId="5" borderId="30" xfId="5" applyFont="1" applyFill="1" applyBorder="1" applyAlignment="1" applyProtection="1">
      <alignment horizontal="center" vertical="top" wrapText="1"/>
    </xf>
    <xf numFmtId="0" fontId="29" fillId="5" borderId="27" xfId="5" applyFont="1" applyFill="1" applyBorder="1" applyAlignment="1" applyProtection="1">
      <alignment horizontal="left" vertical="top" wrapText="1"/>
    </xf>
    <xf numFmtId="0" fontId="27" fillId="5" borderId="27" xfId="5" applyFont="1" applyFill="1" applyBorder="1" applyAlignment="1" applyProtection="1">
      <alignment horizontal="left" vertical="top" wrapText="1"/>
    </xf>
    <xf numFmtId="0" fontId="27" fillId="5" borderId="27" xfId="5" applyFont="1" applyFill="1" applyBorder="1" applyAlignment="1" applyProtection="1">
      <alignment horizontal="center" vertical="top" wrapText="1"/>
    </xf>
    <xf numFmtId="0" fontId="27" fillId="5" borderId="18" xfId="5" applyFont="1" applyFill="1" applyBorder="1" applyAlignment="1" applyProtection="1">
      <alignment horizontal="center" vertical="top" wrapText="1"/>
    </xf>
    <xf numFmtId="0" fontId="27" fillId="5" borderId="29" xfId="5" applyFont="1" applyFill="1" applyBorder="1" applyAlignment="1" applyProtection="1">
      <alignment horizontal="left" vertical="top" wrapText="1"/>
    </xf>
    <xf numFmtId="0" fontId="27" fillId="5" borderId="28" xfId="5" applyFont="1" applyFill="1" applyBorder="1" applyAlignment="1" applyProtection="1">
      <alignment horizontal="center" vertical="top" wrapText="1"/>
    </xf>
    <xf numFmtId="0" fontId="29" fillId="5" borderId="0" xfId="5" applyFont="1" applyFill="1" applyBorder="1" applyAlignment="1" applyProtection="1">
      <alignment vertical="top" wrapText="1"/>
    </xf>
    <xf numFmtId="0" fontId="29" fillId="5" borderId="32" xfId="5" applyFont="1" applyFill="1" applyBorder="1" applyAlignment="1" applyProtection="1">
      <alignment horizontal="left" vertical="top" wrapText="1"/>
    </xf>
    <xf numFmtId="0" fontId="27" fillId="5" borderId="32" xfId="5" applyFont="1" applyFill="1" applyBorder="1" applyAlignment="1" applyProtection="1">
      <alignment horizontal="left" vertical="top" wrapText="1"/>
    </xf>
    <xf numFmtId="0" fontId="27" fillId="5" borderId="32" xfId="5" applyFont="1" applyFill="1" applyBorder="1" applyAlignment="1" applyProtection="1">
      <alignment horizontal="center" vertical="top" wrapText="1"/>
    </xf>
    <xf numFmtId="0" fontId="29" fillId="5" borderId="13" xfId="5" applyFont="1" applyFill="1" applyBorder="1" applyAlignment="1" applyProtection="1">
      <alignment vertical="top" wrapText="1"/>
    </xf>
    <xf numFmtId="0" fontId="27" fillId="5" borderId="0" xfId="5" applyFont="1" applyFill="1" applyBorder="1" applyAlignment="1" applyProtection="1">
      <alignment horizontal="center" vertical="center" wrapText="1"/>
    </xf>
    <xf numFmtId="0" fontId="27" fillId="5" borderId="12" xfId="5" applyFont="1" applyFill="1" applyBorder="1" applyAlignment="1" applyProtection="1">
      <alignment horizontal="center" vertical="center" wrapText="1"/>
    </xf>
    <xf numFmtId="0" fontId="27" fillId="5" borderId="12" xfId="5" applyFont="1" applyFill="1" applyBorder="1" applyAlignment="1" applyProtection="1">
      <alignment horizontal="left" vertical="center" wrapText="1"/>
    </xf>
    <xf numFmtId="0" fontId="27" fillId="5" borderId="0" xfId="5" applyFont="1" applyFill="1" applyAlignment="1" applyProtection="1">
      <alignment horizontal="center" vertical="center" wrapText="1"/>
    </xf>
    <xf numFmtId="0" fontId="27" fillId="5" borderId="11" xfId="5" applyFont="1" applyFill="1" applyBorder="1" applyAlignment="1" applyProtection="1">
      <alignment horizontal="left" vertical="center" wrapText="1"/>
    </xf>
    <xf numFmtId="0" fontId="29" fillId="5" borderId="0" xfId="5" applyFont="1" applyFill="1" applyAlignment="1" applyProtection="1">
      <alignment horizontal="center" vertical="center" wrapText="1"/>
    </xf>
    <xf numFmtId="0" fontId="31" fillId="5" borderId="0" xfId="5" applyFont="1" applyFill="1" applyAlignment="1" applyProtection="1">
      <alignment horizontal="left" vertical="center" wrapText="1"/>
    </xf>
    <xf numFmtId="0" fontId="36" fillId="0" borderId="0" xfId="5" applyFont="1" applyFill="1" applyBorder="1" applyAlignment="1" applyProtection="1">
      <alignment horizontal="left" vertical="center"/>
    </xf>
    <xf numFmtId="0" fontId="36" fillId="5" borderId="0" xfId="5" quotePrefix="1" applyFont="1" applyFill="1" applyBorder="1" applyAlignment="1" applyProtection="1">
      <alignment horizontal="right"/>
    </xf>
    <xf numFmtId="0" fontId="36" fillId="5" borderId="0" xfId="5" quotePrefix="1" applyFont="1" applyFill="1" applyBorder="1" applyAlignment="1" applyProtection="1">
      <alignment horizontal="left"/>
    </xf>
    <xf numFmtId="0" fontId="36" fillId="13" borderId="0" xfId="5" quotePrefix="1" applyFont="1" applyFill="1" applyBorder="1" applyAlignment="1" applyProtection="1">
      <alignment horizontal="left"/>
    </xf>
    <xf numFmtId="0" fontId="36" fillId="5" borderId="0" xfId="5" applyFont="1" applyFill="1" applyBorder="1" applyProtection="1"/>
    <xf numFmtId="0" fontId="36" fillId="4" borderId="0" xfId="5" quotePrefix="1" applyFont="1" applyFill="1" applyBorder="1" applyAlignment="1" applyProtection="1">
      <alignment horizontal="left"/>
    </xf>
    <xf numFmtId="0" fontId="36" fillId="14" borderId="0" xfId="5" quotePrefix="1" applyFont="1" applyFill="1" applyBorder="1" applyAlignment="1" applyProtection="1">
      <alignment horizontal="left"/>
    </xf>
    <xf numFmtId="0" fontId="27" fillId="12" borderId="29" xfId="5" applyFont="1" applyFill="1" applyBorder="1" applyAlignment="1" applyProtection="1">
      <alignment horizontal="center" vertical="top" wrapText="1"/>
      <protection locked="0"/>
    </xf>
    <xf numFmtId="0" fontId="27" fillId="12" borderId="30" xfId="5" applyFont="1" applyFill="1" applyBorder="1" applyAlignment="1" applyProtection="1">
      <alignment horizontal="center" vertical="top" wrapText="1"/>
      <protection locked="0"/>
    </xf>
    <xf numFmtId="0" fontId="27" fillId="12" borderId="31" xfId="5" applyFont="1" applyFill="1" applyBorder="1" applyAlignment="1" applyProtection="1">
      <alignment horizontal="center" vertical="top" wrapText="1"/>
      <protection locked="0"/>
    </xf>
    <xf numFmtId="0" fontId="27" fillId="12" borderId="32" xfId="5" applyFont="1" applyFill="1" applyBorder="1" applyAlignment="1" applyProtection="1">
      <alignment horizontal="center" vertical="top" wrapText="1"/>
      <protection locked="0"/>
    </xf>
    <xf numFmtId="0" fontId="27" fillId="12" borderId="53" xfId="5" applyFont="1" applyFill="1" applyBorder="1" applyAlignment="1" applyProtection="1">
      <alignment horizontal="center" vertical="top" wrapText="1"/>
      <protection locked="0"/>
    </xf>
    <xf numFmtId="0" fontId="27" fillId="12" borderId="12" xfId="5" applyFont="1" applyFill="1" applyBorder="1" applyAlignment="1" applyProtection="1">
      <alignment horizontal="center" vertical="top" wrapText="1"/>
      <protection locked="0"/>
    </xf>
    <xf numFmtId="0" fontId="27" fillId="12" borderId="52" xfId="5" applyFont="1" applyFill="1" applyBorder="1" applyAlignment="1" applyProtection="1">
      <alignment horizontal="center" vertical="top" wrapText="1"/>
      <protection locked="0"/>
    </xf>
    <xf numFmtId="0" fontId="27" fillId="12" borderId="11" xfId="5" applyFont="1" applyFill="1" applyBorder="1" applyAlignment="1" applyProtection="1">
      <alignment horizontal="center" vertical="top" wrapText="1"/>
      <protection locked="0"/>
    </xf>
    <xf numFmtId="0" fontId="29" fillId="5" borderId="13" xfId="5" applyFont="1" applyFill="1" applyBorder="1" applyAlignment="1" applyProtection="1">
      <alignment horizontal="left" vertical="center" wrapText="1"/>
    </xf>
    <xf numFmtId="0" fontId="37" fillId="16" borderId="39" xfId="5" applyFont="1" applyFill="1" applyBorder="1" applyAlignment="1" applyProtection="1">
      <alignment horizontal="center" vertical="center" wrapText="1"/>
    </xf>
    <xf numFmtId="0" fontId="27" fillId="5" borderId="49" xfId="5" applyFont="1" applyFill="1" applyBorder="1" applyAlignment="1" applyProtection="1">
      <alignment horizontal="left" vertical="top" wrapText="1"/>
    </xf>
    <xf numFmtId="0" fontId="27" fillId="5" borderId="50" xfId="5" applyFont="1" applyFill="1" applyBorder="1" applyAlignment="1" applyProtection="1">
      <alignment horizontal="left" vertical="top" wrapText="1"/>
    </xf>
    <xf numFmtId="0" fontId="29" fillId="5" borderId="31" xfId="5" applyFont="1" applyFill="1" applyBorder="1" applyAlignment="1" applyProtection="1">
      <alignment vertical="top" wrapText="1"/>
    </xf>
    <xf numFmtId="0" fontId="27" fillId="5" borderId="31" xfId="5" applyFont="1" applyFill="1" applyBorder="1" applyAlignment="1" applyProtection="1">
      <alignment horizontal="center" vertical="top" wrapText="1"/>
    </xf>
    <xf numFmtId="0" fontId="27" fillId="5" borderId="55" xfId="5" applyFont="1" applyFill="1" applyBorder="1" applyAlignment="1" applyProtection="1">
      <alignment horizontal="center" vertical="top" wrapText="1"/>
    </xf>
    <xf numFmtId="0" fontId="27" fillId="15" borderId="9" xfId="5" applyFont="1" applyFill="1" applyBorder="1" applyAlignment="1" applyProtection="1">
      <alignment horizontal="center" vertical="center" wrapText="1"/>
    </xf>
    <xf numFmtId="0" fontId="29" fillId="5" borderId="29" xfId="5" applyFont="1" applyFill="1" applyBorder="1" applyAlignment="1" applyProtection="1">
      <alignment vertical="top" wrapText="1"/>
    </xf>
    <xf numFmtId="0" fontId="27" fillId="5" borderId="53" xfId="5" applyFont="1" applyFill="1" applyBorder="1" applyAlignment="1" applyProtection="1">
      <alignment horizontal="center" vertical="top" wrapText="1"/>
    </xf>
    <xf numFmtId="0" fontId="27" fillId="5" borderId="51" xfId="5" applyFont="1" applyFill="1" applyBorder="1" applyAlignment="1" applyProtection="1">
      <alignment horizontal="center" vertical="top" wrapText="1"/>
    </xf>
    <xf numFmtId="0" fontId="27" fillId="5" borderId="52" xfId="5" applyFont="1" applyFill="1" applyBorder="1" applyAlignment="1" applyProtection="1">
      <alignment horizontal="center" vertical="top" wrapText="1"/>
    </xf>
    <xf numFmtId="0" fontId="29" fillId="5" borderId="27" xfId="5" applyFont="1" applyFill="1" applyBorder="1" applyAlignment="1" applyProtection="1">
      <alignment vertical="top" wrapText="1"/>
    </xf>
    <xf numFmtId="0" fontId="29" fillId="5" borderId="24" xfId="5" applyFont="1" applyFill="1" applyBorder="1" applyAlignment="1" applyProtection="1">
      <alignment vertical="top" wrapText="1"/>
    </xf>
    <xf numFmtId="0" fontId="29" fillId="5" borderId="12" xfId="5" applyFont="1" applyFill="1" applyBorder="1" applyAlignment="1" applyProtection="1">
      <alignment horizontal="left" vertical="center" wrapText="1"/>
    </xf>
    <xf numFmtId="0" fontId="37" fillId="16" borderId="41" xfId="5" applyFont="1" applyFill="1" applyBorder="1" applyAlignment="1" applyProtection="1">
      <alignment horizontal="left" vertical="center" wrapText="1"/>
    </xf>
    <xf numFmtId="0" fontId="27" fillId="5" borderId="82" xfId="5" applyFont="1" applyFill="1" applyBorder="1" applyAlignment="1" applyProtection="1">
      <alignment horizontal="center" vertical="top" wrapText="1"/>
    </xf>
    <xf numFmtId="0" fontId="36" fillId="5" borderId="0" xfId="5" quotePrefix="1" applyFont="1" applyFill="1" applyBorder="1" applyAlignment="1" applyProtection="1">
      <alignment horizontal="center"/>
    </xf>
    <xf numFmtId="0" fontId="36" fillId="5" borderId="0" xfId="5" quotePrefix="1" applyFont="1" applyFill="1" applyBorder="1" applyProtection="1"/>
    <xf numFmtId="0" fontId="36" fillId="13" borderId="0" xfId="5" quotePrefix="1" applyFont="1" applyFill="1" applyBorder="1" applyProtection="1"/>
    <xf numFmtId="0" fontId="36" fillId="5" borderId="0" xfId="5" applyFont="1" applyFill="1" applyBorder="1" applyAlignment="1" applyProtection="1">
      <alignment horizontal="center"/>
    </xf>
    <xf numFmtId="0" fontId="36" fillId="4" borderId="0" xfId="5" quotePrefix="1" applyFont="1" applyFill="1" applyBorder="1" applyProtection="1"/>
    <xf numFmtId="0" fontId="36" fillId="14" borderId="0" xfId="5" quotePrefix="1" applyFont="1" applyFill="1" applyBorder="1" applyProtection="1"/>
    <xf numFmtId="0" fontId="27" fillId="12" borderId="48" xfId="5" applyFont="1" applyFill="1" applyBorder="1" applyAlignment="1" applyProtection="1">
      <alignment horizontal="center" vertical="top" wrapText="1"/>
      <protection locked="0"/>
    </xf>
    <xf numFmtId="0" fontId="27" fillId="12" borderId="46" xfId="5" applyFont="1" applyFill="1" applyBorder="1" applyAlignment="1" applyProtection="1">
      <alignment horizontal="center" vertical="top" wrapText="1"/>
      <protection locked="0"/>
    </xf>
    <xf numFmtId="0" fontId="27" fillId="12" borderId="47" xfId="5" applyFont="1" applyFill="1" applyBorder="1" applyAlignment="1" applyProtection="1">
      <alignment horizontal="center" vertical="top" wrapText="1"/>
      <protection locked="0"/>
    </xf>
    <xf numFmtId="0" fontId="27" fillId="5" borderId="31" xfId="5" applyFont="1" applyFill="1" applyBorder="1" applyAlignment="1" applyProtection="1">
      <alignment horizontal="left" vertical="top" wrapText="1"/>
    </xf>
    <xf numFmtId="0" fontId="27" fillId="5" borderId="54" xfId="5" applyFont="1" applyFill="1" applyBorder="1" applyAlignment="1" applyProtection="1">
      <alignment horizontal="left" vertical="top" wrapText="1"/>
    </xf>
    <xf numFmtId="0" fontId="29" fillId="5" borderId="29" xfId="5" applyFont="1" applyFill="1" applyBorder="1" applyAlignment="1" applyProtection="1">
      <alignment horizontal="left" vertical="top" wrapText="1"/>
    </xf>
    <xf numFmtId="0" fontId="29" fillId="5" borderId="14" xfId="5" applyFont="1" applyFill="1" applyBorder="1" applyAlignment="1" applyProtection="1">
      <alignment horizontal="left" vertical="top" wrapText="1"/>
    </xf>
    <xf numFmtId="0" fontId="29" fillId="5" borderId="21" xfId="5" applyFont="1" applyFill="1" applyBorder="1" applyAlignment="1" applyProtection="1">
      <alignment horizontal="left" vertical="top" wrapText="1"/>
    </xf>
    <xf numFmtId="0" fontId="27" fillId="5" borderId="21" xfId="5" applyFont="1" applyFill="1" applyBorder="1" applyAlignment="1" applyProtection="1">
      <alignment horizontal="left" vertical="top" wrapText="1"/>
    </xf>
    <xf numFmtId="0" fontId="27" fillId="5" borderId="21" xfId="5" applyFont="1" applyFill="1" applyBorder="1" applyAlignment="1" applyProtection="1">
      <alignment horizontal="center" vertical="top" wrapText="1"/>
    </xf>
    <xf numFmtId="0" fontId="29" fillId="5" borderId="0" xfId="5" applyFont="1" applyFill="1" applyBorder="1" applyAlignment="1" applyProtection="1">
      <alignment horizontal="left" vertical="top" wrapText="1"/>
    </xf>
    <xf numFmtId="0" fontId="27" fillId="5" borderId="0" xfId="5" applyFont="1" applyFill="1" applyBorder="1" applyAlignment="1" applyProtection="1">
      <alignment horizontal="center" vertical="top" wrapText="1"/>
    </xf>
    <xf numFmtId="0" fontId="27" fillId="5" borderId="51" xfId="5" applyFont="1" applyFill="1" applyBorder="1" applyAlignment="1" applyProtection="1">
      <alignment horizontal="left" vertical="top" wrapText="1"/>
    </xf>
    <xf numFmtId="0" fontId="27" fillId="5" borderId="52" xfId="5" applyFont="1" applyFill="1" applyBorder="1" applyAlignment="1" applyProtection="1">
      <alignment horizontal="left" vertical="top" wrapText="1"/>
    </xf>
    <xf numFmtId="0" fontId="27" fillId="5" borderId="53" xfId="5" applyFont="1" applyFill="1" applyBorder="1" applyAlignment="1" applyProtection="1">
      <alignment horizontal="left" vertical="top" wrapText="1"/>
    </xf>
    <xf numFmtId="0" fontId="37" fillId="16" borderId="39" xfId="5" applyFont="1" applyFill="1" applyBorder="1" applyAlignment="1" applyProtection="1">
      <alignment horizontal="center" vertical="top" wrapText="1"/>
    </xf>
    <xf numFmtId="0" fontId="37" fillId="16" borderId="41" xfId="5" applyFont="1" applyFill="1" applyBorder="1" applyAlignment="1" applyProtection="1">
      <alignment horizontal="center" vertical="top" wrapText="1"/>
    </xf>
    <xf numFmtId="0" fontId="36" fillId="5" borderId="0" xfId="5" quotePrefix="1" applyFont="1" applyFill="1" applyBorder="1" applyAlignment="1" applyProtection="1">
      <alignment horizontal="center" vertical="center"/>
    </xf>
    <xf numFmtId="0" fontId="36" fillId="5" borderId="0" xfId="5" applyFont="1" applyFill="1" applyBorder="1" applyAlignment="1" applyProtection="1">
      <alignment horizontal="center" vertical="center"/>
    </xf>
    <xf numFmtId="0" fontId="27" fillId="15" borderId="86" xfId="5" applyFont="1" applyFill="1" applyBorder="1" applyAlignment="1" applyProtection="1">
      <alignment horizontal="center" vertical="center" wrapText="1"/>
    </xf>
    <xf numFmtId="0" fontId="27" fillId="5" borderId="24" xfId="5" quotePrefix="1" applyFont="1" applyFill="1" applyBorder="1" applyAlignment="1" applyProtection="1">
      <alignment horizontal="center" vertical="top" wrapText="1"/>
    </xf>
    <xf numFmtId="0" fontId="2" fillId="20" borderId="24" xfId="5" quotePrefix="1" applyFont="1" applyFill="1" applyBorder="1" applyAlignment="1" applyProtection="1">
      <alignment horizontal="center" vertical="center" wrapText="1"/>
    </xf>
    <xf numFmtId="0" fontId="2" fillId="20" borderId="55" xfId="5" quotePrefix="1" applyFont="1" applyFill="1" applyBorder="1" applyAlignment="1" applyProtection="1">
      <alignment horizontal="center" vertical="center" wrapText="1"/>
    </xf>
    <xf numFmtId="0" fontId="31" fillId="15" borderId="86" xfId="5" applyFont="1" applyFill="1" applyBorder="1" applyAlignment="1" applyProtection="1">
      <alignment horizontal="center" vertical="center" wrapText="1"/>
    </xf>
    <xf numFmtId="0" fontId="16" fillId="12" borderId="29" xfId="5" applyFont="1" applyFill="1" applyBorder="1" applyAlignment="1" applyProtection="1">
      <alignment horizontal="center" vertical="top" wrapText="1"/>
      <protection locked="0"/>
    </xf>
    <xf numFmtId="0" fontId="16" fillId="12" borderId="53" xfId="5" applyFont="1" applyFill="1" applyBorder="1" applyAlignment="1" applyProtection="1">
      <alignment horizontal="center" vertical="top" wrapText="1"/>
      <protection locked="0"/>
    </xf>
    <xf numFmtId="0" fontId="6" fillId="5" borderId="29" xfId="5" applyFont="1" applyFill="1" applyBorder="1" applyAlignment="1" applyProtection="1">
      <alignment horizontal="left" vertical="top" wrapText="1"/>
    </xf>
    <xf numFmtId="0" fontId="29" fillId="5" borderId="14" xfId="5" applyFont="1" applyFill="1" applyBorder="1" applyAlignment="1" applyProtection="1">
      <alignment vertical="top" wrapText="1"/>
    </xf>
    <xf numFmtId="0" fontId="2" fillId="20" borderId="87" xfId="5" quotePrefix="1" applyFont="1" applyFill="1" applyBorder="1" applyAlignment="1" applyProtection="1">
      <alignment horizontal="center" vertical="center" wrapText="1"/>
    </xf>
    <xf numFmtId="0" fontId="16" fillId="5" borderId="27" xfId="5" applyFont="1" applyFill="1" applyBorder="1" applyAlignment="1" applyProtection="1">
      <alignment horizontal="left" vertical="top" wrapText="1"/>
    </xf>
    <xf numFmtId="0" fontId="2" fillId="20" borderId="30" xfId="5" quotePrefix="1" applyFont="1" applyFill="1" applyBorder="1" applyAlignment="1" applyProtection="1">
      <alignment horizontal="center" vertical="center" wrapText="1"/>
    </xf>
    <xf numFmtId="0" fontId="16" fillId="5" borderId="0" xfId="2" applyFill="1" applyAlignment="1" applyProtection="1">
      <alignment vertical="center" wrapText="1"/>
    </xf>
    <xf numFmtId="0" fontId="16" fillId="5" borderId="0" xfId="2" applyFill="1" applyAlignment="1" applyProtection="1">
      <alignment wrapText="1"/>
    </xf>
    <xf numFmtId="0" fontId="37" fillId="16" borderId="40" xfId="5" applyFont="1" applyFill="1" applyBorder="1" applyAlignment="1" applyProtection="1">
      <alignment horizontal="left" vertical="center" wrapText="1"/>
    </xf>
    <xf numFmtId="0" fontId="6" fillId="5" borderId="27" xfId="5" applyFont="1" applyFill="1" applyBorder="1" applyAlignment="1" applyProtection="1">
      <alignment horizontal="left" vertical="top" wrapText="1"/>
    </xf>
    <xf numFmtId="0" fontId="16" fillId="5" borderId="29" xfId="5" applyFont="1" applyFill="1" applyBorder="1" applyAlignment="1" applyProtection="1">
      <alignment horizontal="left" vertical="top" wrapText="1"/>
    </xf>
    <xf numFmtId="0" fontId="31" fillId="5" borderId="29" xfId="5" applyFont="1" applyFill="1" applyBorder="1" applyAlignment="1" applyProtection="1">
      <alignment horizontal="center" vertical="top" wrapText="1"/>
    </xf>
    <xf numFmtId="0" fontId="16" fillId="5" borderId="53" xfId="5" applyFont="1" applyFill="1" applyBorder="1" applyAlignment="1" applyProtection="1">
      <alignment horizontal="center" vertical="top" wrapText="1"/>
    </xf>
    <xf numFmtId="0" fontId="16" fillId="12" borderId="74" xfId="5" applyFont="1" applyFill="1" applyBorder="1" applyAlignment="1" applyProtection="1">
      <alignment horizontal="center" vertical="top" wrapText="1"/>
      <protection locked="0"/>
    </xf>
    <xf numFmtId="0" fontId="16" fillId="12" borderId="47" xfId="5" quotePrefix="1" applyFont="1" applyFill="1" applyBorder="1" applyAlignment="1" applyProtection="1">
      <alignment horizontal="center" vertical="top" wrapText="1"/>
      <protection locked="0"/>
    </xf>
    <xf numFmtId="0" fontId="16" fillId="12" borderId="52" xfId="5" applyFont="1" applyFill="1" applyBorder="1" applyAlignment="1" applyProtection="1">
      <alignment horizontal="center" vertical="top" wrapText="1"/>
      <protection locked="0"/>
    </xf>
    <xf numFmtId="0" fontId="2" fillId="20" borderId="46" xfId="5" quotePrefix="1" applyFont="1" applyFill="1" applyBorder="1" applyAlignment="1" applyProtection="1">
      <alignment horizontal="center" vertical="center" wrapText="1"/>
    </xf>
    <xf numFmtId="0" fontId="16" fillId="12" borderId="46" xfId="5" applyFont="1" applyFill="1" applyBorder="1" applyAlignment="1" applyProtection="1">
      <alignment horizontal="center" vertical="top" wrapText="1"/>
      <protection locked="0"/>
    </xf>
    <xf numFmtId="0" fontId="16" fillId="12" borderId="51" xfId="5" applyFont="1" applyFill="1" applyBorder="1" applyAlignment="1" applyProtection="1">
      <alignment horizontal="center" vertical="top" wrapText="1"/>
      <protection locked="0"/>
    </xf>
    <xf numFmtId="0" fontId="16" fillId="12" borderId="47" xfId="5" applyFont="1" applyFill="1" applyBorder="1" applyAlignment="1" applyProtection="1">
      <alignment horizontal="center" vertical="top" wrapText="1"/>
      <protection locked="0"/>
    </xf>
    <xf numFmtId="0" fontId="27" fillId="5" borderId="53" xfId="5" quotePrefix="1" applyFont="1" applyFill="1" applyBorder="1" applyAlignment="1" applyProtection="1">
      <alignment horizontal="left" vertical="top" wrapText="1"/>
    </xf>
    <xf numFmtId="0" fontId="29" fillId="5" borderId="0" xfId="5" applyFont="1" applyFill="1" applyAlignment="1" applyProtection="1">
      <alignment horizontal="left" wrapText="1"/>
    </xf>
    <xf numFmtId="0" fontId="2" fillId="20" borderId="81" xfId="5" quotePrefix="1" applyFont="1" applyFill="1" applyBorder="1" applyAlignment="1" applyProtection="1">
      <alignment horizontal="center" vertical="center" wrapText="1"/>
    </xf>
    <xf numFmtId="0" fontId="29" fillId="15" borderId="6" xfId="5" applyFont="1" applyFill="1" applyBorder="1" applyAlignment="1" applyProtection="1">
      <alignment horizontal="center" vertical="center" wrapText="1"/>
    </xf>
    <xf numFmtId="0" fontId="16" fillId="0" borderId="0" xfId="2" applyFont="1" applyAlignment="1" applyProtection="1">
      <alignment horizontal="left" vertical="center"/>
    </xf>
    <xf numFmtId="0" fontId="2" fillId="12" borderId="29" xfId="5" applyFont="1" applyFill="1" applyBorder="1" applyAlignment="1" applyProtection="1">
      <alignment horizontal="center" vertical="top" wrapText="1"/>
      <protection locked="0"/>
    </xf>
    <xf numFmtId="0" fontId="2" fillId="12" borderId="53" xfId="5" applyFont="1" applyFill="1" applyBorder="1" applyAlignment="1" applyProtection="1">
      <alignment horizontal="center" vertical="top" wrapText="1"/>
      <protection locked="0"/>
    </xf>
    <xf numFmtId="0" fontId="2" fillId="12" borderId="80" xfId="5" applyFont="1" applyFill="1" applyBorder="1" applyAlignment="1" applyProtection="1">
      <alignment horizontal="center" vertical="top" wrapText="1"/>
      <protection locked="0"/>
    </xf>
    <xf numFmtId="0" fontId="2" fillId="12" borderId="55" xfId="5" applyFont="1" applyFill="1" applyBorder="1" applyAlignment="1" applyProtection="1">
      <alignment horizontal="center" vertical="top" wrapText="1"/>
      <protection locked="0"/>
    </xf>
    <xf numFmtId="0" fontId="2" fillId="12" borderId="51" xfId="5" applyFont="1" applyFill="1" applyBorder="1" applyAlignment="1" applyProtection="1">
      <alignment horizontal="center" vertical="top" wrapText="1"/>
      <protection locked="0"/>
    </xf>
    <xf numFmtId="0" fontId="2" fillId="12" borderId="52" xfId="5" applyFont="1" applyFill="1" applyBorder="1" applyAlignment="1" applyProtection="1">
      <alignment horizontal="center" vertical="top" wrapText="1"/>
      <protection locked="0"/>
    </xf>
    <xf numFmtId="0" fontId="2" fillId="12" borderId="81" xfId="5" applyFont="1" applyFill="1" applyBorder="1" applyAlignment="1" applyProtection="1">
      <alignment horizontal="center" vertical="top" wrapText="1"/>
      <protection locked="0"/>
    </xf>
    <xf numFmtId="0" fontId="2" fillId="12" borderId="47" xfId="5" applyFont="1" applyFill="1" applyBorder="1" applyAlignment="1" applyProtection="1">
      <alignment horizontal="center" vertical="top" wrapText="1"/>
      <protection locked="0"/>
    </xf>
    <xf numFmtId="0" fontId="2" fillId="12" borderId="48" xfId="5" applyFont="1" applyFill="1" applyBorder="1" applyAlignment="1" applyProtection="1">
      <alignment horizontal="center" vertical="top" wrapText="1"/>
      <protection locked="0"/>
    </xf>
    <xf numFmtId="0" fontId="2" fillId="12" borderId="82" xfId="5" applyFont="1" applyFill="1" applyBorder="1" applyAlignment="1" applyProtection="1">
      <alignment horizontal="center" vertical="top" wrapText="1"/>
      <protection locked="0"/>
    </xf>
    <xf numFmtId="0" fontId="2" fillId="12" borderId="69" xfId="5" applyFont="1" applyFill="1" applyBorder="1" applyAlignment="1" applyProtection="1">
      <alignment horizontal="center" vertical="top" wrapText="1"/>
      <protection locked="0"/>
    </xf>
    <xf numFmtId="0" fontId="2" fillId="12" borderId="70" xfId="5" applyFont="1" applyFill="1" applyBorder="1" applyAlignment="1" applyProtection="1">
      <alignment horizontal="center" vertical="top" wrapText="1"/>
      <protection locked="0"/>
    </xf>
    <xf numFmtId="0" fontId="2" fillId="12" borderId="74" xfId="5" applyFont="1" applyFill="1" applyBorder="1" applyAlignment="1" applyProtection="1">
      <alignment horizontal="center" vertical="top" wrapText="1"/>
      <protection locked="0"/>
    </xf>
    <xf numFmtId="0" fontId="2" fillId="12" borderId="13" xfId="5" applyFont="1" applyFill="1" applyBorder="1" applyAlignment="1" applyProtection="1">
      <alignment horizontal="center" vertical="top" wrapText="1"/>
      <protection locked="0"/>
    </xf>
    <xf numFmtId="0" fontId="2" fillId="12" borderId="87" xfId="5" applyFont="1" applyFill="1" applyBorder="1" applyAlignment="1" applyProtection="1">
      <alignment horizontal="center" vertical="top" wrapText="1"/>
      <protection locked="0"/>
    </xf>
    <xf numFmtId="0" fontId="2" fillId="12" borderId="46" xfId="5" applyFont="1" applyFill="1" applyBorder="1" applyAlignment="1" applyProtection="1">
      <alignment horizontal="center" vertical="top" wrapText="1"/>
      <protection locked="0"/>
    </xf>
    <xf numFmtId="0" fontId="2" fillId="12" borderId="32" xfId="5" applyFont="1" applyFill="1" applyBorder="1" applyAlignment="1" applyProtection="1">
      <alignment horizontal="center" vertical="top" wrapText="1"/>
      <protection locked="0"/>
    </xf>
    <xf numFmtId="0" fontId="2" fillId="12" borderId="79" xfId="5" applyFont="1" applyFill="1" applyBorder="1" applyAlignment="1" applyProtection="1">
      <alignment horizontal="center" vertical="top" wrapText="1"/>
      <protection locked="0"/>
    </xf>
    <xf numFmtId="0" fontId="2" fillId="12" borderId="14" xfId="5" applyFont="1" applyFill="1" applyBorder="1" applyAlignment="1" applyProtection="1">
      <alignment horizontal="center" vertical="top" wrapText="1"/>
      <protection locked="0"/>
    </xf>
    <xf numFmtId="0" fontId="2" fillId="5" borderId="0" xfId="5" applyFont="1" applyFill="1" applyAlignment="1" applyProtection="1">
      <alignment horizontal="left" vertical="center" wrapText="1"/>
    </xf>
    <xf numFmtId="0" fontId="2" fillId="12" borderId="50" xfId="5" applyFont="1" applyFill="1" applyBorder="1" applyAlignment="1" applyProtection="1">
      <alignment horizontal="center" vertical="top" wrapText="1"/>
      <protection locked="0"/>
    </xf>
    <xf numFmtId="0" fontId="27" fillId="5" borderId="0" xfId="5" applyFont="1" applyFill="1" applyAlignment="1" applyProtection="1">
      <alignment horizontal="right" vertical="center" wrapText="1"/>
    </xf>
    <xf numFmtId="0" fontId="2" fillId="5" borderId="0" xfId="5" applyFont="1" applyFill="1" applyAlignment="1" applyProtection="1">
      <alignment horizontal="right" vertical="center" wrapText="1"/>
    </xf>
    <xf numFmtId="0" fontId="2" fillId="5" borderId="0" xfId="5" applyFont="1" applyFill="1" applyBorder="1" applyAlignment="1" applyProtection="1">
      <alignment horizontal="center" vertical="center" wrapText="1"/>
    </xf>
    <xf numFmtId="0" fontId="2" fillId="12" borderId="109" xfId="5" quotePrefix="1" applyFont="1" applyFill="1" applyBorder="1" applyAlignment="1" applyProtection="1">
      <alignment horizontal="center" vertical="top" wrapText="1"/>
      <protection locked="0"/>
    </xf>
    <xf numFmtId="0" fontId="2" fillId="12" borderId="73" xfId="5" quotePrefix="1" applyFont="1" applyFill="1" applyBorder="1" applyAlignment="1" applyProtection="1">
      <alignment horizontal="center" vertical="top" wrapText="1"/>
      <protection locked="0"/>
    </xf>
    <xf numFmtId="0" fontId="2" fillId="12" borderId="113" xfId="5" quotePrefix="1" applyFont="1" applyFill="1" applyBorder="1" applyAlignment="1" applyProtection="1">
      <alignment horizontal="center" vertical="top" wrapText="1"/>
      <protection locked="0"/>
    </xf>
    <xf numFmtId="0" fontId="2" fillId="12" borderId="114" xfId="5" quotePrefix="1" applyFont="1" applyFill="1" applyBorder="1" applyAlignment="1" applyProtection="1">
      <alignment horizontal="center" vertical="top" wrapText="1"/>
      <protection locked="0"/>
    </xf>
    <xf numFmtId="0" fontId="2" fillId="12" borderId="59" xfId="5" quotePrefix="1" applyFont="1" applyFill="1" applyBorder="1" applyAlignment="1" applyProtection="1">
      <alignment horizontal="center" vertical="top" wrapText="1"/>
      <protection locked="0"/>
    </xf>
    <xf numFmtId="0" fontId="2" fillId="12" borderId="0" xfId="5" quotePrefix="1" applyFont="1" applyFill="1" applyBorder="1" applyAlignment="1" applyProtection="1">
      <alignment horizontal="center" vertical="top" wrapText="1"/>
      <protection locked="0"/>
    </xf>
    <xf numFmtId="0" fontId="2" fillId="12" borderId="62" xfId="5" quotePrefix="1" applyFont="1" applyFill="1" applyBorder="1" applyAlignment="1" applyProtection="1">
      <alignment horizontal="center" vertical="top" wrapText="1"/>
      <protection locked="0"/>
    </xf>
    <xf numFmtId="0" fontId="2" fillId="12" borderId="62" xfId="5" applyFont="1" applyFill="1" applyBorder="1" applyAlignment="1" applyProtection="1">
      <alignment horizontal="center" vertical="top" wrapText="1"/>
      <protection locked="0"/>
    </xf>
    <xf numFmtId="0" fontId="2" fillId="12" borderId="57" xfId="5" applyFont="1" applyFill="1" applyBorder="1" applyAlignment="1" applyProtection="1">
      <alignment horizontal="center" vertical="top" wrapText="1"/>
      <protection locked="0"/>
    </xf>
    <xf numFmtId="0" fontId="2" fillId="12" borderId="27" xfId="5" quotePrefix="1" applyFont="1" applyFill="1" applyBorder="1" applyAlignment="1" applyProtection="1">
      <alignment horizontal="center" vertical="top" wrapText="1"/>
    </xf>
    <xf numFmtId="0" fontId="2" fillId="12" borderId="52" xfId="5" quotePrefix="1" applyFont="1" applyFill="1" applyBorder="1" applyAlignment="1" applyProtection="1">
      <alignment horizontal="center" vertical="top" wrapText="1"/>
    </xf>
    <xf numFmtId="0" fontId="16" fillId="5" borderId="0" xfId="2" applyFont="1" applyFill="1" applyAlignment="1" applyProtection="1">
      <alignment vertical="top" wrapText="1"/>
    </xf>
    <xf numFmtId="0" fontId="6" fillId="5" borderId="0" xfId="2" applyFont="1" applyFill="1" applyAlignment="1" applyProtection="1">
      <alignment horizontal="left" vertical="top" wrapText="1"/>
    </xf>
    <xf numFmtId="0" fontId="16" fillId="5" borderId="0" xfId="2" applyFont="1" applyFill="1" applyAlignment="1">
      <alignment horizontal="left" vertical="top" wrapText="1"/>
    </xf>
    <xf numFmtId="0" fontId="2" fillId="5" borderId="27" xfId="5" applyFont="1" applyFill="1" applyBorder="1" applyAlignment="1" applyProtection="1">
      <alignment horizontal="left" vertical="top" wrapText="1"/>
    </xf>
    <xf numFmtId="0" fontId="31" fillId="5" borderId="0" xfId="2" applyFont="1" applyFill="1"/>
    <xf numFmtId="0" fontId="29" fillId="5" borderId="0" xfId="2" applyFont="1" applyFill="1" applyAlignment="1" applyProtection="1">
      <alignment horizontal="right" vertical="top" wrapText="1"/>
    </xf>
    <xf numFmtId="0" fontId="6" fillId="10" borderId="0" xfId="2" applyFont="1" applyFill="1" applyBorder="1" applyAlignment="1" applyProtection="1">
      <alignment horizontal="left" vertical="top" wrapText="1"/>
    </xf>
    <xf numFmtId="0" fontId="6" fillId="0" borderId="0" xfId="0" applyFont="1" applyFill="1" applyBorder="1" applyAlignment="1" applyProtection="1">
      <alignment horizontal="left" vertical="center"/>
    </xf>
    <xf numFmtId="0" fontId="16" fillId="0" borderId="0" xfId="0" applyFont="1" applyFill="1" applyBorder="1" applyAlignment="1" applyProtection="1">
      <alignment vertical="center"/>
    </xf>
    <xf numFmtId="0" fontId="16" fillId="0" borderId="73" xfId="2" applyBorder="1" applyAlignment="1" applyProtection="1">
      <alignment vertical="top"/>
    </xf>
    <xf numFmtId="0" fontId="51" fillId="5" borderId="14" xfId="2" applyFont="1" applyFill="1" applyBorder="1" applyAlignment="1" applyProtection="1">
      <alignment horizontal="center" vertical="center"/>
    </xf>
    <xf numFmtId="0" fontId="51" fillId="5" borderId="21" xfId="2" applyFont="1" applyFill="1" applyBorder="1" applyAlignment="1" applyProtection="1">
      <alignment horizontal="center" vertical="center"/>
    </xf>
    <xf numFmtId="0" fontId="0" fillId="0" borderId="0" xfId="0" applyProtection="1"/>
    <xf numFmtId="0" fontId="24" fillId="0" borderId="0" xfId="1" applyAlignment="1" applyProtection="1">
      <alignment horizontal="left" vertical="top" wrapText="1"/>
    </xf>
    <xf numFmtId="0" fontId="16" fillId="5" borderId="0" xfId="2" applyFill="1" applyAlignment="1" applyProtection="1">
      <alignment vertical="top" wrapText="1"/>
    </xf>
    <xf numFmtId="0" fontId="27" fillId="5" borderId="0" xfId="5" applyFont="1" applyFill="1" applyBorder="1" applyAlignment="1" applyProtection="1">
      <alignment horizontal="left" vertical="center" wrapText="1"/>
    </xf>
    <xf numFmtId="0" fontId="16" fillId="11" borderId="47" xfId="2" applyFont="1" applyFill="1" applyBorder="1" applyAlignment="1" applyProtection="1">
      <alignment horizontal="left" vertical="top" wrapText="1"/>
      <protection locked="0"/>
    </xf>
    <xf numFmtId="0" fontId="16" fillId="11" borderId="27" xfId="2" applyFont="1" applyFill="1" applyBorder="1" applyAlignment="1" applyProtection="1">
      <alignment horizontal="left" vertical="top" wrapText="1"/>
      <protection locked="0"/>
    </xf>
    <xf numFmtId="0" fontId="1" fillId="5" borderId="0" xfId="0" applyFont="1" applyFill="1" applyAlignment="1" applyProtection="1">
      <alignment horizontal="left" vertical="top" wrapText="1"/>
    </xf>
    <xf numFmtId="0" fontId="6" fillId="0" borderId="0" xfId="0" applyFont="1" applyFill="1" applyBorder="1" applyAlignment="1" applyProtection="1">
      <alignment vertical="center" wrapText="1"/>
    </xf>
    <xf numFmtId="0" fontId="16" fillId="0" borderId="0" xfId="0" applyFont="1" applyAlignment="1" applyProtection="1">
      <alignment horizontal="justify" vertical="center" wrapText="1"/>
    </xf>
    <xf numFmtId="0" fontId="0" fillId="0" borderId="0" xfId="0" applyAlignment="1" applyProtection="1">
      <alignment horizontal="justify" vertical="center"/>
    </xf>
    <xf numFmtId="0" fontId="6" fillId="10" borderId="0" xfId="0" applyFont="1" applyFill="1" applyBorder="1" applyAlignment="1" applyProtection="1">
      <alignment horizontal="justify" vertical="center" wrapText="1"/>
    </xf>
    <xf numFmtId="0" fontId="6" fillId="10" borderId="0" xfId="0" applyFont="1" applyFill="1" applyAlignment="1" applyProtection="1">
      <alignment horizontal="justify" vertical="center" wrapText="1"/>
    </xf>
    <xf numFmtId="0" fontId="16" fillId="10" borderId="0" xfId="0" applyFont="1" applyFill="1" applyAlignment="1" applyProtection="1">
      <alignment horizontal="justify" vertical="center" wrapText="1"/>
    </xf>
    <xf numFmtId="0" fontId="6" fillId="10" borderId="0" xfId="0" applyFont="1" applyFill="1" applyBorder="1" applyAlignment="1" applyProtection="1">
      <alignment horizontal="justify" vertical="top" wrapText="1"/>
    </xf>
    <xf numFmtId="0" fontId="16" fillId="0" borderId="0" xfId="0" applyFont="1" applyAlignment="1" applyProtection="1">
      <alignment vertical="top" wrapText="1"/>
    </xf>
    <xf numFmtId="0" fontId="0" fillId="5" borderId="0" xfId="0" applyFill="1" applyAlignment="1" applyProtection="1">
      <alignment vertical="center"/>
    </xf>
    <xf numFmtId="0" fontId="0" fillId="5" borderId="0" xfId="0" applyFill="1" applyBorder="1" applyAlignment="1" applyProtection="1">
      <alignment vertical="top"/>
    </xf>
    <xf numFmtId="0" fontId="6" fillId="5" borderId="0" xfId="2" applyFont="1" applyFill="1" applyBorder="1" applyAlignment="1" applyProtection="1">
      <alignment vertical="top"/>
    </xf>
    <xf numFmtId="0" fontId="16" fillId="11" borderId="51" xfId="0" applyFont="1" applyFill="1" applyBorder="1" applyAlignment="1" applyProtection="1">
      <alignment horizontal="center" vertical="center" wrapText="1"/>
      <protection locked="0"/>
    </xf>
    <xf numFmtId="0" fontId="16" fillId="11" borderId="115" xfId="0" applyFont="1" applyFill="1" applyBorder="1" applyAlignment="1" applyProtection="1">
      <alignment horizontal="center" vertical="center" wrapText="1"/>
      <protection locked="0"/>
    </xf>
    <xf numFmtId="0" fontId="16" fillId="11" borderId="58" xfId="0" applyFont="1" applyFill="1" applyBorder="1" applyAlignment="1" applyProtection="1">
      <alignment horizontal="center" vertical="center" wrapText="1"/>
      <protection locked="0"/>
    </xf>
    <xf numFmtId="0" fontId="16" fillId="11" borderId="84" xfId="0" applyFont="1" applyFill="1" applyBorder="1" applyAlignment="1" applyProtection="1">
      <alignment horizontal="center" vertical="center" wrapText="1"/>
      <protection locked="0"/>
    </xf>
    <xf numFmtId="0" fontId="16" fillId="12" borderId="115" xfId="0" applyFont="1" applyFill="1" applyBorder="1" applyAlignment="1" applyProtection="1">
      <alignment horizontal="center" vertical="center" wrapText="1"/>
      <protection locked="0"/>
    </xf>
    <xf numFmtId="0" fontId="16" fillId="12" borderId="58" xfId="0" applyFont="1" applyFill="1" applyBorder="1" applyAlignment="1" applyProtection="1">
      <alignment horizontal="center" vertical="center" wrapText="1"/>
      <protection locked="0"/>
    </xf>
    <xf numFmtId="0" fontId="16" fillId="12" borderId="84" xfId="0" applyFont="1" applyFill="1" applyBorder="1" applyAlignment="1" applyProtection="1">
      <alignment horizontal="center" vertical="center" wrapText="1"/>
      <protection locked="0"/>
    </xf>
    <xf numFmtId="0" fontId="16" fillId="5" borderId="13" xfId="0" applyFont="1" applyFill="1" applyBorder="1" applyAlignment="1" applyProtection="1">
      <alignment vertical="top" wrapText="1"/>
    </xf>
    <xf numFmtId="0" fontId="16" fillId="0" borderId="71" xfId="2" applyFont="1" applyBorder="1" applyAlignment="1" applyProtection="1">
      <alignment vertical="top" wrapText="1"/>
    </xf>
    <xf numFmtId="0" fontId="16" fillId="0" borderId="59" xfId="0" applyFont="1" applyBorder="1" applyAlignment="1" applyProtection="1">
      <alignment vertical="top" wrapText="1"/>
    </xf>
    <xf numFmtId="0" fontId="16" fillId="0" borderId="59" xfId="2" applyFont="1" applyBorder="1" applyAlignment="1" applyProtection="1">
      <alignment vertical="top" wrapText="1"/>
    </xf>
    <xf numFmtId="0" fontId="16" fillId="0" borderId="85" xfId="2" applyFont="1" applyBorder="1" applyAlignment="1" applyProtection="1">
      <alignment vertical="top" wrapText="1"/>
    </xf>
    <xf numFmtId="0" fontId="16" fillId="0" borderId="59" xfId="0" applyFont="1" applyBorder="1" applyAlignment="1" applyProtection="1">
      <alignment vertical="top"/>
    </xf>
    <xf numFmtId="0" fontId="16" fillId="0" borderId="85" xfId="0" applyFont="1" applyBorder="1" applyAlignment="1" applyProtection="1">
      <alignment vertical="top" wrapText="1"/>
    </xf>
    <xf numFmtId="0" fontId="16" fillId="5" borderId="71" xfId="2" applyFont="1" applyFill="1" applyBorder="1" applyAlignment="1" applyProtection="1">
      <alignment vertical="top" wrapText="1"/>
    </xf>
    <xf numFmtId="0" fontId="16" fillId="5" borderId="59" xfId="2" applyFont="1" applyFill="1" applyBorder="1" applyAlignment="1" applyProtection="1">
      <alignment vertical="top" wrapText="1"/>
    </xf>
    <xf numFmtId="0" fontId="37" fillId="16" borderId="13" xfId="0" applyFont="1" applyFill="1" applyBorder="1" applyAlignment="1" applyProtection="1">
      <alignment horizontal="center" vertical="center" wrapText="1"/>
    </xf>
    <xf numFmtId="0" fontId="16" fillId="0" borderId="0" xfId="0" applyFont="1" applyFill="1" applyBorder="1" applyAlignment="1" applyProtection="1">
      <alignment horizontal="left" vertical="top" wrapText="1"/>
    </xf>
    <xf numFmtId="0" fontId="8" fillId="0" borderId="0" xfId="0" applyFont="1" applyAlignment="1" applyProtection="1">
      <alignment vertical="top"/>
    </xf>
    <xf numFmtId="0" fontId="0" fillId="0" borderId="0" xfId="0" applyFont="1" applyFill="1" applyBorder="1" applyAlignment="1" applyProtection="1">
      <alignment vertical="top"/>
    </xf>
    <xf numFmtId="0" fontId="1" fillId="5" borderId="24" xfId="5" applyFont="1" applyFill="1" applyBorder="1" applyAlignment="1" applyProtection="1">
      <alignment horizontal="center" vertical="top" wrapText="1"/>
    </xf>
    <xf numFmtId="0" fontId="26" fillId="0" borderId="0" xfId="0" applyFont="1" applyFill="1" applyBorder="1" applyAlignment="1" applyProtection="1">
      <alignment horizontal="left" vertical="top" wrapText="1"/>
    </xf>
    <xf numFmtId="0" fontId="16"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top" wrapText="1"/>
    </xf>
    <xf numFmtId="0" fontId="16" fillId="0" borderId="0" xfId="0" applyFont="1" applyProtection="1"/>
    <xf numFmtId="0" fontId="0" fillId="0" borderId="0" xfId="0" applyProtection="1"/>
    <xf numFmtId="0" fontId="24" fillId="0" borderId="0" xfId="1" applyFill="1" applyBorder="1" applyAlignment="1" applyProtection="1">
      <alignment horizontal="left" vertical="top" wrapText="1"/>
    </xf>
    <xf numFmtId="0" fontId="13"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9" fillId="2" borderId="0" xfId="0" applyFont="1" applyFill="1" applyBorder="1" applyAlignment="1" applyProtection="1">
      <alignment horizontal="center" vertical="center" wrapText="1"/>
      <protection locked="0"/>
    </xf>
    <xf numFmtId="0" fontId="11" fillId="2"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vertical="top" wrapText="1"/>
    </xf>
    <xf numFmtId="0" fontId="7" fillId="0" borderId="0" xfId="0" applyFont="1" applyFill="1" applyAlignment="1" applyProtection="1">
      <alignment horizontal="left"/>
    </xf>
    <xf numFmtId="0" fontId="0" fillId="0" borderId="0" xfId="0" applyAlignment="1" applyProtection="1"/>
    <xf numFmtId="0" fontId="9" fillId="0" borderId="0" xfId="0" applyFont="1" applyFill="1" applyAlignment="1" applyProtection="1">
      <alignment horizontal="center" wrapText="1"/>
    </xf>
    <xf numFmtId="0" fontId="10" fillId="0" borderId="0" xfId="0" applyFont="1" applyFill="1" applyAlignment="1" applyProtection="1">
      <alignment horizontal="center" wrapText="1"/>
    </xf>
    <xf numFmtId="0" fontId="41" fillId="22" borderId="0" xfId="0" quotePrefix="1" applyFont="1" applyFill="1" applyBorder="1" applyAlignment="1" applyProtection="1">
      <alignment horizontal="center" vertical="center" wrapText="1"/>
    </xf>
    <xf numFmtId="0" fontId="47" fillId="16" borderId="0" xfId="0" applyFont="1" applyFill="1" applyAlignment="1" applyProtection="1">
      <alignment horizontal="left" vertical="center"/>
    </xf>
    <xf numFmtId="0" fontId="42" fillId="5" borderId="13" xfId="2" applyFont="1" applyFill="1" applyBorder="1" applyAlignment="1">
      <alignment horizontal="left" vertical="center"/>
    </xf>
    <xf numFmtId="0" fontId="37" fillId="3" borderId="12" xfId="2" applyFont="1" applyFill="1" applyBorder="1" applyAlignment="1" applyProtection="1">
      <alignment horizontal="left" vertical="center" wrapText="1"/>
    </xf>
    <xf numFmtId="0" fontId="37" fillId="3" borderId="0" xfId="2" applyFont="1" applyFill="1" applyBorder="1" applyAlignment="1" applyProtection="1">
      <alignment horizontal="left" vertical="center" wrapText="1"/>
    </xf>
    <xf numFmtId="0" fontId="6" fillId="5" borderId="0" xfId="2" applyFont="1" applyFill="1" applyBorder="1" applyAlignment="1" applyProtection="1">
      <alignment horizontal="center" vertical="center" wrapText="1"/>
    </xf>
    <xf numFmtId="0" fontId="6" fillId="5" borderId="11" xfId="2" applyFont="1" applyFill="1" applyBorder="1" applyAlignment="1" applyProtection="1">
      <alignment horizontal="center" vertical="center" wrapText="1"/>
    </xf>
    <xf numFmtId="0" fontId="16" fillId="5" borderId="0" xfId="2" applyFill="1" applyAlignment="1">
      <alignment horizontal="left" vertical="top" wrapText="1"/>
    </xf>
    <xf numFmtId="0" fontId="16" fillId="6" borderId="0" xfId="2" applyFont="1" applyFill="1" applyAlignment="1">
      <alignment horizontal="left" vertical="top" wrapText="1"/>
    </xf>
    <xf numFmtId="0" fontId="16" fillId="5" borderId="0" xfId="2" applyFill="1" applyAlignment="1" applyProtection="1">
      <alignment vertical="top" wrapText="1"/>
    </xf>
    <xf numFmtId="0" fontId="0" fillId="0" borderId="0" xfId="0" applyAlignment="1">
      <alignment vertical="top" wrapText="1"/>
    </xf>
    <xf numFmtId="0" fontId="16" fillId="5" borderId="0" xfId="2" applyFont="1" applyFill="1" applyAlignment="1" applyProtection="1">
      <alignment vertical="top" wrapText="1"/>
    </xf>
    <xf numFmtId="0" fontId="16" fillId="0" borderId="0" xfId="0" applyFont="1" applyAlignment="1">
      <alignment vertical="top" wrapText="1"/>
    </xf>
    <xf numFmtId="0" fontId="55" fillId="0" borderId="0"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5" borderId="0" xfId="2" applyFont="1" applyFill="1" applyAlignment="1" applyProtection="1">
      <alignment horizontal="left" vertical="top" wrapText="1"/>
    </xf>
    <xf numFmtId="0" fontId="45" fillId="3" borderId="0" xfId="2" applyFont="1" applyFill="1" applyAlignment="1">
      <alignment horizontal="left" vertical="top" wrapText="1"/>
    </xf>
    <xf numFmtId="0" fontId="16" fillId="6" borderId="0" xfId="2" applyFont="1" applyFill="1" applyAlignment="1" applyProtection="1">
      <alignment horizontal="left" vertical="center" wrapText="1"/>
    </xf>
    <xf numFmtId="0" fontId="16" fillId="6" borderId="0" xfId="2" applyFill="1" applyAlignment="1">
      <alignment horizontal="left" vertical="center" wrapText="1"/>
    </xf>
    <xf numFmtId="0" fontId="16" fillId="8" borderId="0" xfId="2" applyFont="1" applyFill="1" applyAlignment="1">
      <alignment horizontal="left" vertical="top" wrapText="1"/>
    </xf>
    <xf numFmtId="0" fontId="45" fillId="7" borderId="0" xfId="2" applyFont="1" applyFill="1" applyAlignment="1">
      <alignment horizontal="left" vertical="top" wrapText="1"/>
    </xf>
    <xf numFmtId="0" fontId="16" fillId="23" borderId="0" xfId="2" applyFont="1" applyFill="1" applyAlignment="1">
      <alignment horizontal="left" vertical="top" wrapText="1"/>
    </xf>
    <xf numFmtId="0" fontId="16" fillId="5" borderId="0" xfId="2" applyFont="1" applyFill="1" applyAlignment="1" applyProtection="1">
      <alignment horizontal="justify" vertical="top" wrapText="1"/>
    </xf>
    <xf numFmtId="0" fontId="16" fillId="5" borderId="0" xfId="2" applyFont="1" applyFill="1" applyAlignment="1">
      <alignment horizontal="left" vertical="top" wrapText="1"/>
    </xf>
    <xf numFmtId="0" fontId="16" fillId="5" borderId="0" xfId="2" applyFont="1" applyFill="1" applyAlignment="1">
      <alignment horizontal="justify" vertical="top" wrapText="1"/>
    </xf>
    <xf numFmtId="0" fontId="6" fillId="5" borderId="0" xfId="2" applyFont="1" applyFill="1" applyAlignment="1" applyProtection="1">
      <alignment horizontal="left" vertical="top" wrapText="1"/>
    </xf>
    <xf numFmtId="0" fontId="42" fillId="5" borderId="13" xfId="2" applyFont="1" applyFill="1" applyBorder="1" applyAlignment="1" applyProtection="1">
      <alignment horizontal="left" vertical="center"/>
    </xf>
    <xf numFmtId="0" fontId="16" fillId="5" borderId="0" xfId="2" applyFont="1" applyFill="1" applyAlignment="1" applyProtection="1">
      <alignment horizontal="left" vertical="top"/>
    </xf>
    <xf numFmtId="0" fontId="2" fillId="5" borderId="0" xfId="2" applyFont="1" applyFill="1" applyAlignment="1" applyProtection="1">
      <alignment horizontal="left" vertical="top" wrapText="1"/>
    </xf>
    <xf numFmtId="0" fontId="16" fillId="5" borderId="74" xfId="2" applyFill="1" applyBorder="1" applyAlignment="1">
      <alignment horizontal="justify" vertical="top" wrapText="1"/>
    </xf>
    <xf numFmtId="0" fontId="16" fillId="5" borderId="0" xfId="2" applyFill="1" applyAlignment="1">
      <alignment horizontal="justify" vertical="top"/>
    </xf>
    <xf numFmtId="0" fontId="16" fillId="5" borderId="0" xfId="2" applyFill="1" applyAlignment="1">
      <alignment horizontal="left" vertical="top"/>
    </xf>
    <xf numFmtId="0" fontId="16" fillId="17" borderId="69" xfId="2" applyFill="1" applyBorder="1" applyAlignment="1">
      <alignment horizontal="justify" vertical="top" wrapText="1"/>
    </xf>
    <xf numFmtId="0" fontId="16" fillId="18" borderId="69" xfId="2" applyFill="1" applyBorder="1" applyAlignment="1">
      <alignment horizontal="justify" vertical="top" wrapText="1"/>
    </xf>
    <xf numFmtId="0" fontId="16" fillId="19" borderId="69" xfId="2" applyFill="1" applyBorder="1" applyAlignment="1">
      <alignment horizontal="justify" vertical="top" wrapText="1"/>
    </xf>
    <xf numFmtId="0" fontId="16" fillId="19" borderId="81" xfId="2" applyFill="1" applyBorder="1" applyAlignment="1">
      <alignment horizontal="center" vertical="center"/>
    </xf>
    <xf numFmtId="0" fontId="16" fillId="19" borderId="50" xfId="2" applyFill="1" applyBorder="1" applyAlignment="1">
      <alignment horizontal="center" vertical="center"/>
    </xf>
    <xf numFmtId="0" fontId="16" fillId="19" borderId="82" xfId="2" applyFill="1" applyBorder="1" applyAlignment="1">
      <alignment horizontal="center" vertical="center"/>
    </xf>
    <xf numFmtId="0" fontId="16" fillId="19" borderId="47" xfId="2" applyFill="1" applyBorder="1" applyAlignment="1">
      <alignment horizontal="center" vertical="center"/>
    </xf>
    <xf numFmtId="0" fontId="16" fillId="19" borderId="27" xfId="2" applyFill="1" applyBorder="1" applyAlignment="1">
      <alignment horizontal="center" vertical="center"/>
    </xf>
    <xf numFmtId="0" fontId="16" fillId="19" borderId="52" xfId="2" applyFill="1" applyBorder="1" applyAlignment="1">
      <alignment horizontal="center" vertical="center"/>
    </xf>
    <xf numFmtId="0" fontId="16" fillId="0" borderId="47" xfId="2" applyBorder="1" applyAlignment="1">
      <alignment horizontal="center" vertical="center"/>
    </xf>
    <xf numFmtId="0" fontId="16" fillId="0" borderId="27" xfId="2" applyBorder="1" applyAlignment="1">
      <alignment horizontal="center" vertical="center"/>
    </xf>
    <xf numFmtId="0" fontId="16" fillId="0" borderId="52" xfId="2" applyBorder="1" applyAlignment="1">
      <alignment horizontal="center" vertical="center"/>
    </xf>
    <xf numFmtId="0" fontId="37" fillId="16" borderId="13" xfId="2" applyFont="1" applyFill="1" applyBorder="1" applyAlignment="1">
      <alignment horizontal="left" vertical="center"/>
    </xf>
    <xf numFmtId="0" fontId="16" fillId="5" borderId="70" xfId="2" applyFill="1" applyBorder="1" applyAlignment="1">
      <alignment horizontal="justify" vertical="top" wrapText="1"/>
    </xf>
    <xf numFmtId="0" fontId="16" fillId="5" borderId="69" xfId="2" applyFill="1" applyBorder="1" applyAlignment="1">
      <alignment horizontal="justify" vertical="top" wrapText="1"/>
    </xf>
    <xf numFmtId="0" fontId="16" fillId="19" borderId="80" xfId="2" applyFill="1" applyBorder="1" applyAlignment="1">
      <alignment horizontal="left" vertical="center"/>
    </xf>
    <xf numFmtId="0" fontId="16" fillId="19" borderId="31" xfId="2" applyFill="1" applyBorder="1" applyAlignment="1">
      <alignment horizontal="left" vertical="center"/>
    </xf>
    <xf numFmtId="0" fontId="16" fillId="0" borderId="31" xfId="2" applyBorder="1" applyAlignment="1">
      <alignment horizontal="left" vertical="center"/>
    </xf>
    <xf numFmtId="0" fontId="16" fillId="0" borderId="55" xfId="2" applyBorder="1" applyAlignment="1">
      <alignment horizontal="left" vertical="center"/>
    </xf>
    <xf numFmtId="0" fontId="16" fillId="18" borderId="47" xfId="2" applyFill="1" applyBorder="1" applyAlignment="1">
      <alignment horizontal="left" vertical="center"/>
    </xf>
    <xf numFmtId="0" fontId="16" fillId="18" borderId="27" xfId="2" applyFill="1" applyBorder="1" applyAlignment="1">
      <alignment horizontal="left" vertical="center"/>
    </xf>
    <xf numFmtId="0" fontId="16" fillId="18" borderId="52" xfId="2" applyFill="1" applyBorder="1" applyAlignment="1">
      <alignment horizontal="left" vertical="center"/>
    </xf>
    <xf numFmtId="0" fontId="16" fillId="19" borderId="47" xfId="2" applyFill="1" applyBorder="1" applyAlignment="1">
      <alignment horizontal="left" vertical="center"/>
    </xf>
    <xf numFmtId="0" fontId="16" fillId="19" borderId="27" xfId="2" applyFill="1" applyBorder="1" applyAlignment="1">
      <alignment horizontal="left" vertical="center"/>
    </xf>
    <xf numFmtId="0" fontId="16" fillId="0" borderId="27" xfId="2" applyBorder="1" applyAlignment="1">
      <alignment horizontal="left" vertical="center"/>
    </xf>
    <xf numFmtId="0" fontId="16" fillId="0" borderId="52" xfId="2" applyBorder="1" applyAlignment="1">
      <alignment horizontal="left" vertical="center"/>
    </xf>
    <xf numFmtId="0" fontId="16" fillId="0" borderId="69" xfId="2" applyBorder="1" applyAlignment="1">
      <alignment horizontal="left" vertical="center"/>
    </xf>
    <xf numFmtId="0" fontId="16" fillId="0" borderId="47" xfId="2" applyBorder="1" applyAlignment="1">
      <alignment horizontal="left" vertical="center"/>
    </xf>
    <xf numFmtId="0" fontId="37" fillId="16" borderId="14" xfId="2" applyFont="1" applyFill="1" applyBorder="1" applyAlignment="1">
      <alignment horizontal="center" vertical="center"/>
    </xf>
    <xf numFmtId="0" fontId="37" fillId="16" borderId="21" xfId="2" applyFont="1" applyFill="1" applyBorder="1" applyAlignment="1">
      <alignment horizontal="center" vertical="center"/>
    </xf>
    <xf numFmtId="0" fontId="37" fillId="16" borderId="32" xfId="2" applyFont="1" applyFill="1" applyBorder="1" applyAlignment="1">
      <alignment horizontal="center" vertical="center"/>
    </xf>
    <xf numFmtId="0" fontId="16" fillId="5" borderId="0" xfId="2" applyFill="1" applyAlignment="1">
      <alignment horizontal="justify" vertical="top" wrapText="1"/>
    </xf>
    <xf numFmtId="0" fontId="16" fillId="5" borderId="11" xfId="2" applyFill="1" applyBorder="1" applyAlignment="1">
      <alignment horizontal="justify" vertical="top"/>
    </xf>
    <xf numFmtId="0" fontId="37" fillId="16" borderId="106" xfId="2" applyFont="1" applyFill="1" applyBorder="1" applyAlignment="1">
      <alignment horizontal="left" vertical="center"/>
    </xf>
    <xf numFmtId="0" fontId="37" fillId="16" borderId="107" xfId="2" applyFont="1" applyFill="1" applyBorder="1" applyAlignment="1">
      <alignment horizontal="left" vertical="center"/>
    </xf>
    <xf numFmtId="0" fontId="37" fillId="16" borderId="108" xfId="2" applyFont="1" applyFill="1" applyBorder="1" applyAlignment="1">
      <alignment horizontal="left" vertical="center"/>
    </xf>
    <xf numFmtId="0" fontId="16" fillId="0" borderId="81" xfId="2" applyBorder="1" applyAlignment="1">
      <alignment horizontal="left" vertical="center"/>
    </xf>
    <xf numFmtId="0" fontId="16" fillId="0" borderId="50" xfId="2" applyBorder="1" applyAlignment="1">
      <alignment horizontal="left" vertical="center"/>
    </xf>
    <xf numFmtId="0" fontId="16" fillId="0" borderId="82" xfId="2" applyBorder="1" applyAlignment="1">
      <alignment horizontal="left" vertical="center"/>
    </xf>
    <xf numFmtId="0" fontId="16" fillId="17" borderId="47" xfId="2" applyFill="1" applyBorder="1" applyAlignment="1">
      <alignment horizontal="left" vertical="center"/>
    </xf>
    <xf numFmtId="0" fontId="16" fillId="17" borderId="27" xfId="2" applyFill="1" applyBorder="1" applyAlignment="1">
      <alignment horizontal="left" vertical="center"/>
    </xf>
    <xf numFmtId="0" fontId="16" fillId="17" borderId="52" xfId="2" applyFill="1" applyBorder="1" applyAlignment="1">
      <alignment horizontal="left" vertical="center"/>
    </xf>
    <xf numFmtId="0" fontId="6" fillId="5" borderId="0" xfId="2" applyFont="1" applyFill="1" applyAlignment="1">
      <alignment horizontal="left" vertical="center"/>
    </xf>
    <xf numFmtId="0" fontId="6" fillId="5" borderId="0" xfId="2" applyFont="1" applyFill="1" applyAlignment="1">
      <alignment horizontal="left" vertical="top"/>
    </xf>
    <xf numFmtId="0" fontId="20" fillId="5" borderId="0" xfId="3" applyFont="1" applyFill="1" applyAlignment="1">
      <alignment horizontal="left" vertical="top" wrapText="1"/>
    </xf>
    <xf numFmtId="0" fontId="52" fillId="5" borderId="0" xfId="3" applyFont="1" applyFill="1" applyAlignment="1">
      <alignment horizontal="center" vertical="top" wrapText="1"/>
    </xf>
    <xf numFmtId="0" fontId="42" fillId="0" borderId="13" xfId="3" applyFont="1" applyFill="1" applyBorder="1" applyAlignment="1">
      <alignment horizontal="left" vertical="center" wrapText="1"/>
    </xf>
    <xf numFmtId="0" fontId="16" fillId="9" borderId="0" xfId="0" quotePrefix="1" applyFont="1" applyFill="1" applyBorder="1" applyAlignment="1" applyProtection="1">
      <alignment horizontal="left" vertical="center" wrapText="1"/>
    </xf>
    <xf numFmtId="0" fontId="0" fillId="5" borderId="0" xfId="0" applyFill="1" applyBorder="1" applyAlignment="1" applyProtection="1">
      <alignment horizontal="left" vertical="top" wrapText="1"/>
    </xf>
    <xf numFmtId="0" fontId="16" fillId="5" borderId="0" xfId="0" quotePrefix="1" applyFont="1" applyFill="1" applyBorder="1" applyAlignment="1" applyProtection="1">
      <alignment horizontal="left" vertical="center" wrapText="1"/>
    </xf>
    <xf numFmtId="0" fontId="43" fillId="0" borderId="13" xfId="0" applyFont="1" applyFill="1" applyBorder="1" applyAlignment="1">
      <alignment horizontal="left" vertical="center"/>
    </xf>
    <xf numFmtId="0" fontId="16" fillId="5" borderId="0" xfId="0" applyFont="1" applyFill="1" applyBorder="1" applyAlignment="1" applyProtection="1">
      <alignment horizontal="left" vertical="top"/>
    </xf>
    <xf numFmtId="0" fontId="0" fillId="5" borderId="0" xfId="0" applyFill="1" applyBorder="1" applyAlignment="1" applyProtection="1">
      <alignment horizontal="left" vertical="top"/>
    </xf>
    <xf numFmtId="0" fontId="6" fillId="6" borderId="0" xfId="0" quotePrefix="1" applyFont="1" applyFill="1" applyBorder="1" applyAlignment="1" applyProtection="1">
      <alignment horizontal="left" vertical="center" wrapText="1"/>
    </xf>
    <xf numFmtId="0" fontId="16" fillId="8" borderId="0" xfId="0" quotePrefix="1" applyFont="1" applyFill="1" applyBorder="1" applyAlignment="1" applyProtection="1">
      <alignment horizontal="left" vertical="center" wrapText="1"/>
    </xf>
    <xf numFmtId="0" fontId="16" fillId="7" borderId="0" xfId="0" quotePrefix="1" applyFont="1" applyFill="1" applyBorder="1" applyAlignment="1" applyProtection="1">
      <alignment horizontal="left" vertical="center" wrapText="1"/>
    </xf>
    <xf numFmtId="0" fontId="16" fillId="10" borderId="0" xfId="2" applyFont="1" applyFill="1" applyAlignment="1" applyProtection="1">
      <alignment horizontal="left" vertical="top" wrapText="1"/>
    </xf>
    <xf numFmtId="0" fontId="6" fillId="10" borderId="0" xfId="0" applyFont="1" applyFill="1" applyAlignment="1" applyProtection="1">
      <alignment horizontal="justify" vertical="top" wrapText="1"/>
    </xf>
    <xf numFmtId="0" fontId="16" fillId="10" borderId="0" xfId="0" applyFont="1" applyFill="1" applyAlignment="1" applyProtection="1">
      <alignment horizontal="justify" vertical="top" wrapText="1"/>
    </xf>
    <xf numFmtId="0" fontId="37" fillId="16" borderId="13" xfId="0" applyFont="1" applyFill="1" applyBorder="1" applyAlignment="1" applyProtection="1">
      <alignment horizontal="justify" vertical="center" wrapText="1"/>
    </xf>
    <xf numFmtId="0" fontId="37" fillId="16" borderId="13" xfId="2" applyFont="1" applyFill="1" applyBorder="1" applyAlignment="1" applyProtection="1">
      <alignment horizontal="left" vertical="center" wrapText="1"/>
    </xf>
    <xf numFmtId="0" fontId="6" fillId="5" borderId="0" xfId="0" applyFont="1" applyFill="1" applyAlignment="1" applyProtection="1">
      <alignment horizontal="justify" vertical="top" wrapText="1"/>
    </xf>
    <xf numFmtId="0" fontId="16" fillId="5" borderId="0" xfId="0" applyFont="1" applyFill="1" applyAlignment="1" applyProtection="1">
      <alignment horizontal="justify" vertical="top" wrapText="1"/>
    </xf>
    <xf numFmtId="0" fontId="6" fillId="10" borderId="0" xfId="0" applyFont="1" applyFill="1" applyBorder="1" applyAlignment="1" applyProtection="1">
      <alignment horizontal="justify" vertical="top" wrapText="1"/>
    </xf>
    <xf numFmtId="0" fontId="42" fillId="5" borderId="13" xfId="0" applyFont="1" applyFill="1" applyBorder="1" applyAlignment="1" applyProtection="1">
      <alignment horizontal="left" vertical="center" wrapText="1"/>
    </xf>
    <xf numFmtId="0" fontId="16" fillId="0" borderId="0" xfId="0" applyFont="1" applyAlignment="1" applyProtection="1">
      <alignment horizontal="left" vertical="top" wrapText="1"/>
    </xf>
    <xf numFmtId="49" fontId="6" fillId="10" borderId="0" xfId="0" applyNumberFormat="1" applyFont="1" applyFill="1" applyAlignment="1" applyProtection="1">
      <alignment horizontal="justify" vertical="top" wrapText="1"/>
    </xf>
    <xf numFmtId="0" fontId="6" fillId="10" borderId="0" xfId="2" applyFont="1" applyFill="1" applyAlignment="1" applyProtection="1">
      <alignment horizontal="left" vertical="top" wrapText="1"/>
    </xf>
    <xf numFmtId="0" fontId="37" fillId="16" borderId="13" xfId="0" applyFont="1" applyFill="1" applyBorder="1" applyAlignment="1" applyProtection="1">
      <alignment horizontal="left" vertical="center" wrapText="1"/>
    </xf>
    <xf numFmtId="0" fontId="37" fillId="20" borderId="13" xfId="0" applyFont="1" applyFill="1" applyBorder="1" applyAlignment="1" applyProtection="1">
      <alignment horizontal="left" vertical="center" wrapText="1"/>
    </xf>
    <xf numFmtId="0" fontId="37" fillId="5" borderId="13" xfId="0" applyFont="1" applyFill="1" applyBorder="1" applyAlignment="1" applyProtection="1">
      <alignment horizontal="left" vertical="center" wrapText="1"/>
    </xf>
    <xf numFmtId="0" fontId="35" fillId="5" borderId="0" xfId="0" applyFont="1" applyFill="1" applyBorder="1" applyAlignment="1" applyProtection="1">
      <alignment horizontal="center" vertical="center" wrapText="1"/>
    </xf>
    <xf numFmtId="0" fontId="16" fillId="11" borderId="0" xfId="0" applyFont="1" applyFill="1" applyBorder="1" applyAlignment="1" applyProtection="1">
      <alignment horizontal="left" vertical="top" wrapText="1"/>
      <protection locked="0"/>
    </xf>
    <xf numFmtId="0" fontId="6" fillId="24" borderId="0" xfId="4" applyFont="1" applyFill="1" applyBorder="1" applyAlignment="1" applyProtection="1">
      <alignment horizontal="left" vertical="center"/>
    </xf>
    <xf numFmtId="0" fontId="16" fillId="0" borderId="0" xfId="0" applyFont="1" applyBorder="1" applyAlignment="1" applyProtection="1">
      <alignment horizontal="left" vertical="top" wrapText="1"/>
    </xf>
    <xf numFmtId="0" fontId="6" fillId="0" borderId="11" xfId="0" applyFont="1" applyFill="1" applyBorder="1" applyAlignment="1" applyProtection="1">
      <alignment horizontal="left" vertical="center" wrapText="1"/>
    </xf>
    <xf numFmtId="0" fontId="6" fillId="5" borderId="13" xfId="0" applyFont="1" applyFill="1" applyBorder="1" applyAlignment="1" applyProtection="1">
      <alignment horizontal="center" vertical="center" wrapText="1"/>
    </xf>
    <xf numFmtId="0" fontId="6" fillId="0" borderId="11" xfId="0" applyFont="1" applyFill="1" applyBorder="1" applyAlignment="1" applyProtection="1">
      <alignment vertical="center" wrapText="1"/>
    </xf>
    <xf numFmtId="0" fontId="21" fillId="5" borderId="11" xfId="2" applyFont="1" applyFill="1" applyBorder="1" applyAlignment="1" applyProtection="1">
      <alignment horizontal="left" vertical="center" wrapText="1"/>
    </xf>
    <xf numFmtId="0" fontId="6" fillId="5" borderId="47" xfId="5" applyFont="1" applyFill="1" applyBorder="1" applyAlignment="1" applyProtection="1">
      <alignment horizontal="left" vertical="top" wrapText="1"/>
    </xf>
    <xf numFmtId="0" fontId="40" fillId="15" borderId="7" xfId="5" applyFont="1" applyFill="1" applyBorder="1" applyAlignment="1" applyProtection="1">
      <alignment horizontal="center" vertical="center" wrapText="1"/>
    </xf>
    <xf numFmtId="0" fontId="40" fillId="15" borderId="8" xfId="5" applyFont="1" applyFill="1" applyBorder="1" applyAlignment="1" applyProtection="1">
      <alignment horizontal="center" vertical="center" wrapText="1"/>
    </xf>
    <xf numFmtId="0" fontId="40" fillId="15" borderId="9" xfId="5" applyFont="1" applyFill="1" applyBorder="1" applyAlignment="1" applyProtection="1">
      <alignment horizontal="center" vertical="center" wrapText="1"/>
    </xf>
    <xf numFmtId="0" fontId="27" fillId="5" borderId="58" xfId="5" applyFont="1" applyFill="1" applyBorder="1" applyAlignment="1" applyProtection="1">
      <alignment horizontal="justify" vertical="top" wrapText="1"/>
    </xf>
    <xf numFmtId="0" fontId="27" fillId="5" borderId="59" xfId="5" applyFont="1" applyFill="1" applyBorder="1" applyAlignment="1" applyProtection="1">
      <alignment horizontal="justify" vertical="top" wrapText="1"/>
    </xf>
    <xf numFmtId="0" fontId="27" fillId="5" borderId="52" xfId="5" applyFont="1" applyFill="1" applyBorder="1" applyAlignment="1" applyProtection="1">
      <alignment horizontal="justify" vertical="top" wrapText="1"/>
    </xf>
    <xf numFmtId="0" fontId="27" fillId="5" borderId="69" xfId="5" applyFont="1" applyFill="1" applyBorder="1" applyAlignment="1" applyProtection="1">
      <alignment horizontal="justify" vertical="top" wrapText="1"/>
    </xf>
    <xf numFmtId="0" fontId="27" fillId="5" borderId="60" xfId="5" applyFont="1" applyFill="1" applyBorder="1" applyAlignment="1" applyProtection="1">
      <alignment horizontal="justify" vertical="top" wrapText="1"/>
    </xf>
    <xf numFmtId="0" fontId="27" fillId="5" borderId="0" xfId="5" applyFont="1" applyFill="1" applyBorder="1" applyAlignment="1" applyProtection="1">
      <alignment horizontal="justify" vertical="top" wrapText="1"/>
    </xf>
    <xf numFmtId="0" fontId="27" fillId="5" borderId="75" xfId="5" applyFont="1" applyFill="1" applyBorder="1" applyAlignment="1" applyProtection="1">
      <alignment horizontal="justify" vertical="top" wrapText="1"/>
    </xf>
    <xf numFmtId="0" fontId="27" fillId="5" borderId="83" xfId="5" applyFont="1" applyFill="1" applyBorder="1" applyAlignment="1" applyProtection="1">
      <alignment horizontal="justify" vertical="top" wrapText="1"/>
    </xf>
    <xf numFmtId="0" fontId="2" fillId="5" borderId="58" xfId="5" applyFont="1" applyFill="1" applyBorder="1" applyAlignment="1" applyProtection="1">
      <alignment horizontal="justify" vertical="top" wrapText="1"/>
    </xf>
    <xf numFmtId="0" fontId="29" fillId="5" borderId="80" xfId="5" applyFont="1" applyFill="1" applyBorder="1" applyAlignment="1" applyProtection="1">
      <alignment horizontal="left" vertical="top"/>
    </xf>
    <xf numFmtId="0" fontId="29" fillId="5" borderId="73" xfId="5" applyFont="1" applyFill="1" applyBorder="1" applyAlignment="1" applyProtection="1">
      <alignment horizontal="left" vertical="top"/>
    </xf>
    <xf numFmtId="0" fontId="29" fillId="5" borderId="81" xfId="5" applyFont="1" applyFill="1" applyBorder="1" applyAlignment="1" applyProtection="1">
      <alignment horizontal="left" vertical="top"/>
    </xf>
    <xf numFmtId="0" fontId="27" fillId="5" borderId="57" xfId="5" applyFont="1" applyFill="1" applyBorder="1" applyAlignment="1" applyProtection="1">
      <alignment horizontal="justify" vertical="top" wrapText="1"/>
    </xf>
    <xf numFmtId="0" fontId="27" fillId="5" borderId="72" xfId="5" applyFont="1" applyFill="1" applyBorder="1" applyAlignment="1" applyProtection="1">
      <alignment horizontal="justify" vertical="top" wrapText="1"/>
    </xf>
    <xf numFmtId="0" fontId="42" fillId="5" borderId="13" xfId="5" applyFont="1" applyFill="1" applyBorder="1" applyAlignment="1" applyProtection="1">
      <alignment horizontal="left" vertical="center"/>
    </xf>
    <xf numFmtId="0" fontId="16" fillId="12" borderId="80" xfId="0" applyFont="1" applyFill="1" applyBorder="1" applyAlignment="1" applyProtection="1">
      <alignment horizontal="center" vertical="center" wrapText="1"/>
      <protection locked="0"/>
    </xf>
    <xf numFmtId="0" fontId="16" fillId="12" borderId="73" xfId="0" applyFont="1" applyFill="1" applyBorder="1" applyAlignment="1" applyProtection="1">
      <alignment horizontal="center" vertical="center" wrapText="1"/>
      <protection locked="0"/>
    </xf>
    <xf numFmtId="0" fontId="16" fillId="12" borderId="81" xfId="0" applyFont="1" applyFill="1" applyBorder="1" applyAlignment="1" applyProtection="1">
      <alignment horizontal="center" vertical="center" wrapText="1"/>
      <protection locked="0"/>
    </xf>
    <xf numFmtId="0" fontId="16" fillId="12" borderId="55" xfId="0" applyFont="1" applyFill="1" applyBorder="1" applyAlignment="1" applyProtection="1">
      <alignment horizontal="center" vertical="center" wrapText="1"/>
      <protection locked="0"/>
    </xf>
    <xf numFmtId="0" fontId="16" fillId="12" borderId="60" xfId="0" applyFont="1" applyFill="1" applyBorder="1" applyAlignment="1" applyProtection="1">
      <alignment horizontal="center" vertical="center" wrapText="1"/>
      <protection locked="0"/>
    </xf>
    <xf numFmtId="0" fontId="16" fillId="12" borderId="82" xfId="0" applyFont="1" applyFill="1" applyBorder="1" applyAlignment="1" applyProtection="1">
      <alignment horizontal="center" vertical="center" wrapText="1"/>
      <protection locked="0"/>
    </xf>
    <xf numFmtId="0" fontId="6" fillId="0" borderId="47" xfId="0" applyFont="1" applyBorder="1" applyAlignment="1" applyProtection="1">
      <alignment horizontal="left" vertical="top" wrapText="1"/>
    </xf>
    <xf numFmtId="0" fontId="6" fillId="5" borderId="0" xfId="0" applyFont="1" applyFill="1" applyBorder="1" applyAlignment="1" applyProtection="1">
      <alignment horizontal="justify" vertical="top" wrapText="1"/>
    </xf>
    <xf numFmtId="0" fontId="6" fillId="5" borderId="79" xfId="0" applyFont="1" applyFill="1" applyBorder="1" applyAlignment="1" applyProtection="1">
      <alignment horizontal="justify" vertical="top" wrapText="1"/>
    </xf>
    <xf numFmtId="0" fontId="6" fillId="5" borderId="0" xfId="0" applyFont="1" applyFill="1" applyBorder="1" applyAlignment="1" applyProtection="1">
      <alignment horizontal="left" vertical="top" wrapText="1"/>
    </xf>
    <xf numFmtId="0" fontId="2" fillId="5" borderId="57" xfId="5" applyFont="1" applyFill="1" applyBorder="1" applyAlignment="1" applyProtection="1">
      <alignment horizontal="justify" vertical="top" wrapText="1"/>
    </xf>
    <xf numFmtId="49" fontId="27" fillId="5" borderId="58" xfId="5" applyNumberFormat="1" applyFont="1" applyFill="1" applyBorder="1" applyAlignment="1" applyProtection="1">
      <alignment horizontal="justify" vertical="top" wrapText="1"/>
    </xf>
    <xf numFmtId="49" fontId="27" fillId="5" borderId="59" xfId="5" applyNumberFormat="1" applyFont="1" applyFill="1" applyBorder="1" applyAlignment="1" applyProtection="1">
      <alignment horizontal="justify" vertical="top" wrapText="1"/>
    </xf>
    <xf numFmtId="49" fontId="37" fillId="25" borderId="14" xfId="0" applyNumberFormat="1" applyFont="1" applyFill="1" applyBorder="1" applyAlignment="1" applyProtection="1">
      <alignment horizontal="left" vertical="center" wrapText="1"/>
    </xf>
    <xf numFmtId="49" fontId="37" fillId="25" borderId="21" xfId="0" applyNumberFormat="1" applyFont="1" applyFill="1" applyBorder="1" applyAlignment="1" applyProtection="1">
      <alignment horizontal="left" vertical="center" wrapText="1"/>
    </xf>
    <xf numFmtId="49" fontId="37" fillId="25" borderId="32" xfId="0" applyNumberFormat="1" applyFont="1" applyFill="1" applyBorder="1" applyAlignment="1" applyProtection="1">
      <alignment horizontal="left" vertical="center" wrapText="1"/>
    </xf>
    <xf numFmtId="49" fontId="27" fillId="5" borderId="84" xfId="5" applyNumberFormat="1" applyFont="1" applyFill="1" applyBorder="1" applyAlignment="1" applyProtection="1">
      <alignment horizontal="justify" vertical="top" wrapText="1"/>
    </xf>
    <xf numFmtId="49" fontId="27" fillId="5" borderId="85" xfId="5" applyNumberFormat="1" applyFont="1" applyFill="1" applyBorder="1" applyAlignment="1" applyProtection="1">
      <alignment horizontal="justify" vertical="top" wrapText="1"/>
    </xf>
    <xf numFmtId="0" fontId="6" fillId="5" borderId="48" xfId="5" applyFont="1" applyFill="1" applyBorder="1" applyAlignment="1" applyProtection="1">
      <alignment horizontal="left" vertical="top" wrapText="1"/>
    </xf>
    <xf numFmtId="0" fontId="6" fillId="5" borderId="11" xfId="2" applyFont="1" applyFill="1" applyBorder="1" applyAlignment="1" applyProtection="1">
      <alignment horizontal="left" vertical="center" wrapText="1"/>
    </xf>
    <xf numFmtId="0" fontId="27" fillId="5" borderId="10" xfId="5" applyFont="1" applyFill="1" applyBorder="1" applyAlignment="1" applyProtection="1">
      <alignment horizontal="left" vertical="center" wrapText="1"/>
    </xf>
    <xf numFmtId="0" fontId="29" fillId="5" borderId="33" xfId="5" applyFont="1" applyFill="1" applyBorder="1" applyAlignment="1" applyProtection="1">
      <alignment horizontal="left" vertical="top" wrapText="1"/>
    </xf>
    <xf numFmtId="0" fontId="29" fillId="5" borderId="37" xfId="5" applyFont="1" applyFill="1" applyBorder="1" applyAlignment="1" applyProtection="1">
      <alignment horizontal="left" vertical="top" wrapText="1"/>
    </xf>
    <xf numFmtId="0" fontId="27" fillId="5" borderId="38" xfId="5" applyFont="1" applyFill="1" applyBorder="1" applyAlignment="1" applyProtection="1">
      <alignment horizontal="left" vertical="top" wrapText="1"/>
    </xf>
    <xf numFmtId="0" fontId="27" fillId="5" borderId="34" xfId="5" applyFont="1" applyFill="1" applyBorder="1" applyAlignment="1" applyProtection="1">
      <alignment horizontal="left" vertical="top" wrapText="1"/>
    </xf>
    <xf numFmtId="0" fontId="27" fillId="5" borderId="37" xfId="5" applyFont="1" applyFill="1" applyBorder="1" applyAlignment="1" applyProtection="1">
      <alignment horizontal="left" vertical="top" wrapText="1"/>
    </xf>
    <xf numFmtId="0" fontId="27" fillId="15" borderId="94" xfId="5" applyFont="1" applyFill="1" applyBorder="1" applyAlignment="1" applyProtection="1">
      <alignment horizontal="center" vertical="center" wrapText="1"/>
    </xf>
    <xf numFmtId="0" fontId="27" fillId="15" borderId="6" xfId="5" applyFont="1" applyFill="1" applyBorder="1" applyAlignment="1" applyProtection="1">
      <alignment horizontal="center" vertical="center" wrapText="1"/>
    </xf>
    <xf numFmtId="0" fontId="29" fillId="5" borderId="26" xfId="5" applyFont="1" applyFill="1" applyBorder="1" applyAlignment="1" applyProtection="1">
      <alignment horizontal="left" vertical="top" wrapText="1"/>
    </xf>
    <xf numFmtId="0" fontId="29" fillId="5" borderId="19" xfId="5" applyFont="1" applyFill="1" applyBorder="1" applyAlignment="1" applyProtection="1">
      <alignment horizontal="left" vertical="top" wrapText="1"/>
    </xf>
    <xf numFmtId="0" fontId="29" fillId="5" borderId="25" xfId="5" applyFont="1" applyFill="1" applyBorder="1" applyAlignment="1" applyProtection="1">
      <alignment horizontal="left" vertical="top" wrapText="1"/>
    </xf>
    <xf numFmtId="0" fontId="27" fillId="5" borderId="26" xfId="5" applyFont="1" applyFill="1" applyBorder="1" applyAlignment="1" applyProtection="1">
      <alignment horizontal="center" vertical="top" wrapText="1"/>
    </xf>
    <xf numFmtId="0" fontId="27" fillId="5" borderId="19" xfId="5" applyFont="1" applyFill="1" applyBorder="1" applyAlignment="1" applyProtection="1">
      <alignment horizontal="center" vertical="top" wrapText="1"/>
    </xf>
    <xf numFmtId="0" fontId="27" fillId="5" borderId="23" xfId="5" applyFont="1" applyFill="1" applyBorder="1" applyAlignment="1" applyProtection="1">
      <alignment horizontal="center" vertical="top" wrapText="1"/>
    </xf>
    <xf numFmtId="0" fontId="27" fillId="5" borderId="20" xfId="5" applyFont="1" applyFill="1" applyBorder="1" applyAlignment="1" applyProtection="1">
      <alignment horizontal="center" vertical="top" wrapText="1"/>
    </xf>
    <xf numFmtId="0" fontId="2" fillId="12" borderId="26" xfId="5" applyFont="1" applyFill="1" applyBorder="1" applyAlignment="1" applyProtection="1">
      <alignment horizontal="center" vertical="top" wrapText="1"/>
      <protection locked="0"/>
    </xf>
    <xf numFmtId="0" fontId="27" fillId="12" borderId="19" xfId="5" applyFont="1" applyFill="1" applyBorder="1" applyAlignment="1" applyProtection="1">
      <alignment horizontal="center" vertical="top" wrapText="1"/>
      <protection locked="0"/>
    </xf>
    <xf numFmtId="0" fontId="27" fillId="12" borderId="23" xfId="5" applyFont="1" applyFill="1" applyBorder="1" applyAlignment="1" applyProtection="1">
      <alignment horizontal="center" vertical="top" wrapText="1"/>
      <protection locked="0"/>
    </xf>
    <xf numFmtId="0" fontId="2" fillId="12" borderId="3" xfId="5" applyFont="1" applyFill="1" applyBorder="1" applyAlignment="1" applyProtection="1">
      <alignment horizontal="center" vertical="top" wrapText="1"/>
      <protection locked="0"/>
    </xf>
    <xf numFmtId="0" fontId="27" fillId="12" borderId="1" xfId="5" applyFont="1" applyFill="1" applyBorder="1" applyAlignment="1" applyProtection="1">
      <alignment horizontal="center" vertical="top" wrapText="1"/>
      <protection locked="0"/>
    </xf>
    <xf numFmtId="0" fontId="27" fillId="12" borderId="2" xfId="5" applyFont="1" applyFill="1" applyBorder="1" applyAlignment="1" applyProtection="1">
      <alignment horizontal="center" vertical="top" wrapText="1"/>
      <protection locked="0"/>
    </xf>
    <xf numFmtId="0" fontId="29" fillId="5" borderId="15" xfId="5" applyFont="1" applyFill="1" applyBorder="1" applyAlignment="1" applyProtection="1">
      <alignment vertical="top" wrapText="1"/>
    </xf>
    <xf numFmtId="0" fontId="29" fillId="5" borderId="16" xfId="5" applyFont="1" applyFill="1" applyBorder="1" applyAlignment="1" applyProtection="1">
      <alignment vertical="top" wrapText="1"/>
    </xf>
    <xf numFmtId="0" fontId="29" fillId="5" borderId="17" xfId="5" applyFont="1" applyFill="1" applyBorder="1" applyAlignment="1" applyProtection="1">
      <alignment vertical="top" wrapText="1"/>
    </xf>
    <xf numFmtId="0" fontId="37" fillId="16" borderId="39" xfId="5" applyFont="1" applyFill="1" applyBorder="1" applyAlignment="1" applyProtection="1">
      <alignment horizontal="left" vertical="center" wrapText="1"/>
    </xf>
    <xf numFmtId="0" fontId="37" fillId="16" borderId="40" xfId="5" applyFont="1" applyFill="1" applyBorder="1" applyAlignment="1" applyProtection="1">
      <alignment horizontal="left" vertical="center" wrapText="1"/>
    </xf>
    <xf numFmtId="0" fontId="27" fillId="5" borderId="0" xfId="5" applyFont="1" applyFill="1" applyBorder="1" applyAlignment="1" applyProtection="1">
      <alignment horizontal="left" vertical="center" wrapText="1"/>
    </xf>
    <xf numFmtId="0" fontId="6" fillId="5" borderId="4" xfId="5" applyFont="1" applyFill="1" applyBorder="1" applyAlignment="1" applyProtection="1">
      <alignment horizontal="left" vertical="top" wrapText="1"/>
    </xf>
    <xf numFmtId="0" fontId="6" fillId="5" borderId="5" xfId="5" applyFont="1" applyFill="1" applyBorder="1" applyAlignment="1" applyProtection="1">
      <alignment horizontal="left" vertical="top" wrapText="1"/>
    </xf>
    <xf numFmtId="0" fontId="42" fillId="5" borderId="13" xfId="5" applyFont="1" applyFill="1" applyBorder="1" applyAlignment="1" applyProtection="1">
      <alignment horizontal="left" vertical="center" wrapText="1"/>
    </xf>
    <xf numFmtId="0" fontId="29" fillId="5" borderId="22" xfId="5" applyFont="1" applyFill="1" applyBorder="1" applyAlignment="1" applyProtection="1">
      <alignment horizontal="left" vertical="top" wrapText="1"/>
    </xf>
    <xf numFmtId="0" fontId="27" fillId="5" borderId="22" xfId="5" applyFont="1" applyFill="1" applyBorder="1" applyAlignment="1" applyProtection="1">
      <alignment horizontal="center" vertical="top" wrapText="1"/>
    </xf>
    <xf numFmtId="0" fontId="27" fillId="5" borderId="25" xfId="5" applyFont="1" applyFill="1" applyBorder="1" applyAlignment="1" applyProtection="1">
      <alignment horizontal="center" vertical="top" wrapText="1"/>
    </xf>
    <xf numFmtId="0" fontId="2" fillId="12" borderId="22" xfId="5" applyFont="1" applyFill="1" applyBorder="1" applyAlignment="1" applyProtection="1">
      <alignment horizontal="center" vertical="top" wrapText="1"/>
      <protection locked="0"/>
    </xf>
    <xf numFmtId="0" fontId="27" fillId="12" borderId="91" xfId="5" applyFont="1" applyFill="1" applyBorder="1" applyAlignment="1" applyProtection="1">
      <alignment horizontal="center" vertical="top" wrapText="1"/>
      <protection locked="0"/>
    </xf>
    <xf numFmtId="0" fontId="27" fillId="12" borderId="92" xfId="5" applyFont="1" applyFill="1" applyBorder="1" applyAlignment="1" applyProtection="1">
      <alignment horizontal="center" vertical="top" wrapText="1"/>
      <protection locked="0"/>
    </xf>
    <xf numFmtId="0" fontId="27" fillId="12" borderId="93" xfId="5" applyFont="1" applyFill="1" applyBorder="1" applyAlignment="1" applyProtection="1">
      <alignment horizontal="center" vertical="top" wrapText="1"/>
      <protection locked="0"/>
    </xf>
    <xf numFmtId="0" fontId="16" fillId="5" borderId="35" xfId="5" applyFont="1" applyFill="1" applyBorder="1" applyAlignment="1" applyProtection="1">
      <alignment horizontal="left" vertical="top" wrapText="1"/>
    </xf>
    <xf numFmtId="0" fontId="16" fillId="5" borderId="36" xfId="5" applyFont="1" applyFill="1" applyBorder="1" applyAlignment="1" applyProtection="1">
      <alignment horizontal="left" vertical="top" wrapText="1"/>
    </xf>
    <xf numFmtId="0" fontId="16" fillId="5" borderId="111" xfId="5" applyFont="1" applyFill="1" applyBorder="1" applyAlignment="1" applyProtection="1">
      <alignment horizontal="left" vertical="top" wrapText="1"/>
    </xf>
    <xf numFmtId="0" fontId="27" fillId="15" borderId="7" xfId="5" applyFont="1" applyFill="1" applyBorder="1" applyAlignment="1" applyProtection="1">
      <alignment horizontal="center" vertical="center" wrapText="1"/>
    </xf>
    <xf numFmtId="0" fontId="27" fillId="15" borderId="8" xfId="5" applyFont="1" applyFill="1" applyBorder="1" applyAlignment="1" applyProtection="1">
      <alignment horizontal="center" vertical="center" wrapText="1"/>
    </xf>
    <xf numFmtId="0" fontId="27" fillId="15" borderId="9" xfId="5" applyFont="1" applyFill="1" applyBorder="1" applyAlignment="1" applyProtection="1">
      <alignment horizontal="center" vertical="center" wrapText="1"/>
    </xf>
    <xf numFmtId="0" fontId="2" fillId="12" borderId="47" xfId="5" applyFont="1" applyFill="1" applyBorder="1" applyAlignment="1" applyProtection="1">
      <alignment horizontal="center" vertical="top" wrapText="1"/>
      <protection locked="0"/>
    </xf>
    <xf numFmtId="0" fontId="27" fillId="12" borderId="47" xfId="5" applyFont="1" applyFill="1" applyBorder="1" applyAlignment="1" applyProtection="1">
      <alignment horizontal="center" vertical="top" wrapText="1"/>
      <protection locked="0"/>
    </xf>
    <xf numFmtId="0" fontId="2" fillId="12" borderId="51" xfId="5" applyFont="1" applyFill="1" applyBorder="1" applyAlignment="1" applyProtection="1">
      <alignment horizontal="center" vertical="top" wrapText="1"/>
      <protection locked="0"/>
    </xf>
    <xf numFmtId="0" fontId="27" fillId="12" borderId="52" xfId="5" applyFont="1" applyFill="1" applyBorder="1" applyAlignment="1" applyProtection="1">
      <alignment horizontal="center" vertical="top" wrapText="1"/>
      <protection locked="0"/>
    </xf>
    <xf numFmtId="0" fontId="2" fillId="12" borderId="52" xfId="5" applyFont="1" applyFill="1" applyBorder="1" applyAlignment="1" applyProtection="1">
      <alignment horizontal="center" vertical="top" wrapText="1"/>
      <protection locked="0"/>
    </xf>
    <xf numFmtId="0" fontId="2" fillId="12" borderId="46" xfId="5" applyFont="1" applyFill="1" applyBorder="1" applyAlignment="1" applyProtection="1">
      <alignment horizontal="center" vertical="top" wrapText="1"/>
      <protection locked="0"/>
    </xf>
    <xf numFmtId="0" fontId="29" fillId="5" borderId="48" xfId="5" applyFont="1" applyFill="1" applyBorder="1" applyAlignment="1" applyProtection="1">
      <alignment horizontal="left" vertical="top" wrapText="1"/>
    </xf>
    <xf numFmtId="0" fontId="29" fillId="5" borderId="29" xfId="5" applyFont="1" applyFill="1" applyBorder="1" applyAlignment="1" applyProtection="1">
      <alignment horizontal="left" vertical="top" wrapText="1"/>
    </xf>
    <xf numFmtId="0" fontId="27" fillId="5" borderId="29" xfId="5" applyFont="1" applyFill="1" applyBorder="1" applyAlignment="1" applyProtection="1">
      <alignment horizontal="left" vertical="top" wrapText="1"/>
    </xf>
    <xf numFmtId="0" fontId="27" fillId="5" borderId="53" xfId="5" applyFont="1" applyFill="1" applyBorder="1" applyAlignment="1" applyProtection="1">
      <alignment horizontal="left" vertical="top" wrapText="1"/>
    </xf>
    <xf numFmtId="0" fontId="37" fillId="16" borderId="41" xfId="5" applyFont="1" applyFill="1" applyBorder="1" applyAlignment="1" applyProtection="1">
      <alignment horizontal="left" vertical="center" wrapText="1"/>
    </xf>
    <xf numFmtId="0" fontId="6" fillId="5" borderId="81" xfId="5" applyFont="1" applyFill="1" applyBorder="1" applyAlignment="1" applyProtection="1">
      <alignment horizontal="left" vertical="top" wrapText="1"/>
    </xf>
    <xf numFmtId="0" fontId="6" fillId="5" borderId="50" xfId="5" applyFont="1" applyFill="1" applyBorder="1" applyAlignment="1" applyProtection="1">
      <alignment horizontal="left" vertical="top" wrapText="1"/>
    </xf>
    <xf numFmtId="0" fontId="16" fillId="5" borderId="50" xfId="5" applyFont="1" applyFill="1" applyBorder="1" applyAlignment="1" applyProtection="1">
      <alignment horizontal="left" vertical="top" wrapText="1"/>
    </xf>
    <xf numFmtId="0" fontId="16" fillId="5" borderId="82" xfId="5" applyFont="1" applyFill="1" applyBorder="1" applyAlignment="1" applyProtection="1">
      <alignment horizontal="left" vertical="top" wrapText="1"/>
    </xf>
    <xf numFmtId="0" fontId="29" fillId="5" borderId="47" xfId="5" applyFont="1" applyFill="1" applyBorder="1" applyAlignment="1" applyProtection="1">
      <alignment horizontal="left" vertical="top" wrapText="1"/>
    </xf>
    <xf numFmtId="0" fontId="29" fillId="5" borderId="27" xfId="5" applyFont="1" applyFill="1" applyBorder="1" applyAlignment="1" applyProtection="1">
      <alignment horizontal="left" vertical="top" wrapText="1"/>
    </xf>
    <xf numFmtId="0" fontId="27" fillId="5" borderId="27" xfId="5" applyFont="1" applyFill="1" applyBorder="1" applyAlignment="1" applyProtection="1">
      <alignment horizontal="left" vertical="top" wrapText="1"/>
    </xf>
    <xf numFmtId="0" fontId="27" fillId="5" borderId="52" xfId="5" applyFont="1" applyFill="1" applyBorder="1" applyAlignment="1" applyProtection="1">
      <alignment horizontal="left" vertical="top" wrapText="1"/>
    </xf>
    <xf numFmtId="0" fontId="29" fillId="5" borderId="81" xfId="5" applyFont="1" applyFill="1" applyBorder="1" applyAlignment="1" applyProtection="1">
      <alignment horizontal="left" vertical="top" wrapText="1"/>
    </xf>
    <xf numFmtId="0" fontId="29" fillId="5" borderId="50" xfId="5" applyFont="1" applyFill="1" applyBorder="1" applyAlignment="1" applyProtection="1">
      <alignment horizontal="left" vertical="top" wrapText="1"/>
    </xf>
    <xf numFmtId="0" fontId="27" fillId="5" borderId="50" xfId="5" applyFont="1" applyFill="1" applyBorder="1" applyAlignment="1" applyProtection="1">
      <alignment horizontal="left" vertical="top" wrapText="1"/>
    </xf>
    <xf numFmtId="0" fontId="29" fillId="5" borderId="46" xfId="5" applyFont="1" applyFill="1" applyBorder="1" applyAlignment="1" applyProtection="1">
      <alignment vertical="top" wrapText="1"/>
    </xf>
    <xf numFmtId="0" fontId="29" fillId="5" borderId="47" xfId="5" applyFont="1" applyFill="1" applyBorder="1" applyAlignment="1" applyProtection="1">
      <alignment vertical="top" wrapText="1"/>
    </xf>
    <xf numFmtId="0" fontId="29" fillId="5" borderId="48" xfId="5" applyFont="1" applyFill="1" applyBorder="1" applyAlignment="1" applyProtection="1">
      <alignment vertical="top" wrapText="1"/>
    </xf>
    <xf numFmtId="0" fontId="29" fillId="5" borderId="24" xfId="5" applyFont="1" applyFill="1" applyBorder="1" applyAlignment="1" applyProtection="1">
      <alignment vertical="top" wrapText="1"/>
    </xf>
    <xf numFmtId="0" fontId="29" fillId="5" borderId="27" xfId="5" applyFont="1" applyFill="1" applyBorder="1" applyAlignment="1" applyProtection="1">
      <alignment vertical="top" wrapText="1"/>
    </xf>
    <xf numFmtId="0" fontId="29" fillId="5" borderId="46" xfId="5" applyFont="1" applyFill="1" applyBorder="1" applyAlignment="1" applyProtection="1">
      <alignment horizontal="left" vertical="top" wrapText="1"/>
    </xf>
    <xf numFmtId="0" fontId="27" fillId="5" borderId="27" xfId="5" applyFont="1" applyFill="1" applyBorder="1" applyAlignment="1" applyProtection="1">
      <alignment horizontal="center" vertical="top" wrapText="1"/>
    </xf>
    <xf numFmtId="0" fontId="27" fillId="5" borderId="52" xfId="5" applyFont="1" applyFill="1" applyBorder="1" applyAlignment="1" applyProtection="1">
      <alignment horizontal="center" vertical="top" wrapText="1"/>
    </xf>
    <xf numFmtId="0" fontId="29" fillId="5" borderId="29" xfId="5" applyFont="1" applyFill="1" applyBorder="1" applyAlignment="1" applyProtection="1">
      <alignment vertical="top" wrapText="1"/>
    </xf>
    <xf numFmtId="0" fontId="29" fillId="5" borderId="80" xfId="5" applyFont="1" applyFill="1" applyBorder="1" applyAlignment="1" applyProtection="1">
      <alignment vertical="top" wrapText="1"/>
    </xf>
    <xf numFmtId="0" fontId="27" fillId="5" borderId="24" xfId="5" applyFont="1" applyFill="1" applyBorder="1" applyAlignment="1" applyProtection="1">
      <alignment horizontal="center" vertical="top" wrapText="1"/>
    </xf>
    <xf numFmtId="0" fontId="27" fillId="5" borderId="51" xfId="5" applyFont="1" applyFill="1" applyBorder="1" applyAlignment="1" applyProtection="1">
      <alignment horizontal="center" vertical="top" wrapText="1"/>
    </xf>
    <xf numFmtId="0" fontId="37" fillId="16" borderId="39" xfId="5" applyFont="1" applyFill="1" applyBorder="1" applyAlignment="1" applyProtection="1">
      <alignment horizontal="left" vertical="top" wrapText="1"/>
    </xf>
    <xf numFmtId="0" fontId="37" fillId="16" borderId="40" xfId="5" applyFont="1" applyFill="1" applyBorder="1" applyAlignment="1" applyProtection="1">
      <alignment horizontal="left" vertical="top" wrapText="1"/>
    </xf>
    <xf numFmtId="0" fontId="37" fillId="16" borderId="41" xfId="5" applyFont="1" applyFill="1" applyBorder="1" applyAlignment="1" applyProtection="1">
      <alignment horizontal="left" vertical="top" wrapText="1"/>
    </xf>
    <xf numFmtId="0" fontId="29" fillId="5" borderId="24" xfId="5" applyFont="1" applyFill="1" applyBorder="1" applyAlignment="1" applyProtection="1">
      <alignment horizontal="left" vertical="top" wrapText="1"/>
    </xf>
    <xf numFmtId="0" fontId="27" fillId="5" borderId="24" xfId="5" applyFont="1" applyFill="1" applyBorder="1" applyAlignment="1" applyProtection="1">
      <alignment horizontal="left" vertical="top" wrapText="1"/>
    </xf>
    <xf numFmtId="0" fontId="6" fillId="5" borderId="14" xfId="5" applyFont="1" applyFill="1" applyBorder="1" applyAlignment="1" applyProtection="1">
      <alignment horizontal="left" vertical="top" wrapText="1"/>
    </xf>
    <xf numFmtId="0" fontId="6" fillId="5" borderId="21" xfId="5" applyFont="1" applyFill="1" applyBorder="1" applyAlignment="1" applyProtection="1">
      <alignment horizontal="left" vertical="top" wrapText="1"/>
    </xf>
    <xf numFmtId="0" fontId="16" fillId="5" borderId="21" xfId="5" applyFont="1" applyFill="1" applyBorder="1" applyAlignment="1" applyProtection="1">
      <alignment horizontal="left" vertical="top" wrapText="1"/>
    </xf>
    <xf numFmtId="0" fontId="16" fillId="5" borderId="32" xfId="5" applyFont="1" applyFill="1" applyBorder="1" applyAlignment="1" applyProtection="1">
      <alignment horizontal="left" vertical="top" wrapText="1"/>
    </xf>
    <xf numFmtId="0" fontId="27" fillId="0" borderId="0" xfId="5" applyFont="1" applyAlignment="1" applyProtection="1">
      <alignment horizontal="center" vertical="center" wrapText="1"/>
    </xf>
    <xf numFmtId="0" fontId="27" fillId="5" borderId="29" xfId="5" applyFont="1" applyFill="1" applyBorder="1" applyAlignment="1" applyProtection="1">
      <alignment horizontal="center" vertical="top" wrapText="1"/>
    </xf>
    <xf numFmtId="0" fontId="27" fillId="5" borderId="53" xfId="5" applyFont="1" applyFill="1" applyBorder="1" applyAlignment="1" applyProtection="1">
      <alignment horizontal="center" vertical="top" wrapText="1"/>
    </xf>
    <xf numFmtId="0" fontId="2" fillId="12" borderId="69" xfId="5" applyFont="1" applyFill="1" applyBorder="1" applyAlignment="1" applyProtection="1">
      <alignment horizontal="center" vertical="top" wrapText="1"/>
      <protection locked="0"/>
    </xf>
    <xf numFmtId="0" fontId="27" fillId="12" borderId="69" xfId="5" applyFont="1" applyFill="1" applyBorder="1" applyAlignment="1" applyProtection="1">
      <alignment horizontal="center" vertical="top" wrapText="1"/>
      <protection locked="0"/>
    </xf>
    <xf numFmtId="0" fontId="27" fillId="12" borderId="74" xfId="5" applyFont="1" applyFill="1" applyBorder="1" applyAlignment="1" applyProtection="1">
      <alignment horizontal="center" vertical="top" wrapText="1"/>
      <protection locked="0"/>
    </xf>
    <xf numFmtId="0" fontId="29" fillId="5" borderId="80" xfId="5" applyFont="1" applyFill="1" applyBorder="1" applyAlignment="1" applyProtection="1">
      <alignment horizontal="left" vertical="top" wrapText="1"/>
    </xf>
    <xf numFmtId="0" fontId="29" fillId="5" borderId="27" xfId="5" applyFont="1" applyFill="1" applyBorder="1" applyAlignment="1" applyProtection="1">
      <alignment horizontal="center" vertical="top" wrapText="1"/>
    </xf>
    <xf numFmtId="0" fontId="29" fillId="5" borderId="31" xfId="5" applyFont="1" applyFill="1" applyBorder="1" applyAlignment="1" applyProtection="1">
      <alignment horizontal="center" vertical="top" wrapText="1"/>
    </xf>
    <xf numFmtId="0" fontId="29" fillId="5" borderId="29" xfId="5" applyFont="1" applyFill="1" applyBorder="1" applyAlignment="1" applyProtection="1">
      <alignment horizontal="center" vertical="top" wrapText="1"/>
    </xf>
    <xf numFmtId="0" fontId="27" fillId="12" borderId="53" xfId="5" applyFont="1" applyFill="1" applyBorder="1" applyAlignment="1" applyProtection="1">
      <alignment horizontal="center" vertical="top" wrapText="1"/>
      <protection locked="0"/>
    </xf>
    <xf numFmtId="0" fontId="2" fillId="12" borderId="70" xfId="5" applyFont="1" applyFill="1" applyBorder="1" applyAlignment="1" applyProtection="1">
      <alignment horizontal="center" vertical="top" wrapText="1"/>
      <protection locked="0"/>
    </xf>
    <xf numFmtId="0" fontId="6" fillId="5" borderId="14" xfId="5" applyFont="1" applyFill="1" applyBorder="1" applyAlignment="1" applyProtection="1">
      <alignment vertical="center" wrapText="1"/>
    </xf>
    <xf numFmtId="0" fontId="6" fillId="5" borderId="21" xfId="5" applyFont="1" applyFill="1" applyBorder="1" applyAlignment="1" applyProtection="1">
      <alignment vertical="center" wrapText="1"/>
    </xf>
    <xf numFmtId="0" fontId="16" fillId="5" borderId="21" xfId="5" applyFont="1" applyFill="1" applyBorder="1" applyAlignment="1" applyProtection="1">
      <alignment vertical="center" wrapText="1"/>
    </xf>
    <xf numFmtId="0" fontId="16" fillId="5" borderId="32" xfId="5" applyFont="1" applyFill="1" applyBorder="1" applyAlignment="1" applyProtection="1">
      <alignment vertical="center" wrapText="1"/>
    </xf>
    <xf numFmtId="0" fontId="6" fillId="5" borderId="27" xfId="5" applyFont="1" applyFill="1" applyBorder="1" applyAlignment="1" applyProtection="1">
      <alignment horizontal="left" vertical="top" wrapText="1"/>
    </xf>
    <xf numFmtId="0" fontId="6" fillId="5" borderId="29" xfId="5" applyFont="1" applyFill="1" applyBorder="1" applyAlignment="1" applyProtection="1">
      <alignment horizontal="left" vertical="top" wrapText="1"/>
    </xf>
    <xf numFmtId="0" fontId="2" fillId="12" borderId="80" xfId="5" applyFont="1" applyFill="1" applyBorder="1" applyAlignment="1" applyProtection="1">
      <alignment horizontal="center" vertical="top" wrapText="1"/>
      <protection locked="0"/>
    </xf>
    <xf numFmtId="0" fontId="27" fillId="12" borderId="73" xfId="5" applyFont="1" applyFill="1" applyBorder="1" applyAlignment="1" applyProtection="1">
      <alignment horizontal="center" vertical="top" wrapText="1"/>
      <protection locked="0"/>
    </xf>
    <xf numFmtId="0" fontId="27" fillId="12" borderId="81" xfId="5" applyFont="1" applyFill="1" applyBorder="1" applyAlignment="1" applyProtection="1">
      <alignment horizontal="center" vertical="top" wrapText="1"/>
      <protection locked="0"/>
    </xf>
    <xf numFmtId="0" fontId="2" fillId="12" borderId="55" xfId="5" applyFont="1" applyFill="1" applyBorder="1" applyAlignment="1" applyProtection="1">
      <alignment horizontal="center" vertical="top" wrapText="1"/>
      <protection locked="0"/>
    </xf>
    <xf numFmtId="0" fontId="27" fillId="12" borderId="60" xfId="5" applyFont="1" applyFill="1" applyBorder="1" applyAlignment="1" applyProtection="1">
      <alignment horizontal="center" vertical="top" wrapText="1"/>
      <protection locked="0"/>
    </xf>
    <xf numFmtId="0" fontId="27" fillId="12" borderId="82" xfId="5" applyFont="1" applyFill="1" applyBorder="1" applyAlignment="1" applyProtection="1">
      <alignment horizontal="center" vertical="top" wrapText="1"/>
      <protection locked="0"/>
    </xf>
    <xf numFmtId="0" fontId="16" fillId="5" borderId="29" xfId="5" applyFont="1" applyFill="1" applyBorder="1" applyAlignment="1" applyProtection="1">
      <alignment horizontal="left" vertical="top" wrapText="1"/>
    </xf>
    <xf numFmtId="0" fontId="6" fillId="5" borderId="46" xfId="5" applyFont="1" applyFill="1" applyBorder="1" applyAlignment="1" applyProtection="1">
      <alignment horizontal="left" vertical="top" wrapText="1"/>
    </xf>
    <xf numFmtId="0" fontId="6" fillId="5" borderId="24" xfId="5" applyFont="1" applyFill="1" applyBorder="1" applyAlignment="1" applyProtection="1">
      <alignment horizontal="left" vertical="top" wrapText="1"/>
    </xf>
    <xf numFmtId="0" fontId="16" fillId="5" borderId="24" xfId="5" applyFont="1" applyFill="1" applyBorder="1" applyAlignment="1" applyProtection="1">
      <alignment horizontal="left" vertical="top" wrapText="1"/>
    </xf>
    <xf numFmtId="0" fontId="27" fillId="15" borderId="86" xfId="5" applyFont="1" applyFill="1" applyBorder="1" applyAlignment="1" applyProtection="1">
      <alignment horizontal="center" vertical="center" wrapText="1"/>
    </xf>
    <xf numFmtId="0" fontId="27" fillId="12" borderId="56" xfId="5" applyFont="1" applyFill="1" applyBorder="1" applyAlignment="1" applyProtection="1">
      <alignment horizontal="center" vertical="top" wrapText="1"/>
      <protection locked="0"/>
    </xf>
    <xf numFmtId="0" fontId="27" fillId="12" borderId="51" xfId="5" applyFont="1" applyFill="1" applyBorder="1" applyAlignment="1" applyProtection="1">
      <alignment horizontal="center" vertical="top" wrapText="1"/>
      <protection locked="0"/>
    </xf>
    <xf numFmtId="0" fontId="27" fillId="5" borderId="24" xfId="5" quotePrefix="1" applyFont="1" applyFill="1" applyBorder="1" applyAlignment="1" applyProtection="1">
      <alignment horizontal="left" vertical="top" wrapText="1"/>
    </xf>
    <xf numFmtId="0" fontId="27" fillId="5" borderId="51" xfId="5" applyFont="1" applyFill="1" applyBorder="1" applyAlignment="1" applyProtection="1">
      <alignment horizontal="left" vertical="top" wrapText="1"/>
    </xf>
    <xf numFmtId="0" fontId="16" fillId="5" borderId="27" xfId="5" quotePrefix="1" applyFont="1" applyFill="1" applyBorder="1" applyAlignment="1" applyProtection="1">
      <alignment horizontal="left" vertical="top" wrapText="1"/>
    </xf>
    <xf numFmtId="0" fontId="16" fillId="5" borderId="27" xfId="5" applyFont="1" applyFill="1" applyBorder="1" applyAlignment="1" applyProtection="1">
      <alignment horizontal="left" vertical="top" wrapText="1"/>
    </xf>
    <xf numFmtId="0" fontId="16" fillId="5" borderId="52" xfId="5" applyFont="1" applyFill="1" applyBorder="1" applyAlignment="1" applyProtection="1">
      <alignment horizontal="left" vertical="top" wrapText="1"/>
    </xf>
    <xf numFmtId="0" fontId="27" fillId="5" borderId="24" xfId="5" applyFont="1" applyFill="1" applyBorder="1" applyAlignment="1" applyProtection="1">
      <alignment horizontal="center" vertical="center" wrapText="1"/>
    </xf>
    <xf numFmtId="0" fontId="27" fillId="5" borderId="27" xfId="5" applyFont="1" applyFill="1" applyBorder="1" applyAlignment="1" applyProtection="1">
      <alignment horizontal="center" vertical="center" wrapText="1"/>
    </xf>
    <xf numFmtId="0" fontId="27" fillId="5" borderId="45" xfId="5" applyFont="1" applyFill="1" applyBorder="1" applyAlignment="1" applyProtection="1">
      <alignment horizontal="center" vertical="top" wrapText="1"/>
    </xf>
    <xf numFmtId="0" fontId="27" fillId="5" borderId="76" xfId="5" applyFont="1" applyFill="1" applyBorder="1" applyAlignment="1" applyProtection="1">
      <alignment horizontal="center" vertical="center" wrapText="1"/>
    </xf>
    <xf numFmtId="0" fontId="27" fillId="5" borderId="82" xfId="5" applyFont="1" applyFill="1" applyBorder="1" applyAlignment="1" applyProtection="1">
      <alignment horizontal="center" vertical="center" wrapText="1"/>
    </xf>
    <xf numFmtId="0" fontId="27" fillId="5" borderId="21" xfId="5" applyFont="1" applyFill="1" applyBorder="1" applyAlignment="1" applyProtection="1">
      <alignment horizontal="left" vertical="top" wrapText="1"/>
    </xf>
    <xf numFmtId="0" fontId="27" fillId="5" borderId="32" xfId="5" applyFont="1" applyFill="1" applyBorder="1" applyAlignment="1" applyProtection="1">
      <alignment horizontal="left" vertical="top" wrapText="1"/>
    </xf>
    <xf numFmtId="0" fontId="16" fillId="5" borderId="51" xfId="5" applyFont="1" applyFill="1" applyBorder="1" applyAlignment="1" applyProtection="1">
      <alignment horizontal="left" vertical="top" wrapText="1"/>
    </xf>
    <xf numFmtId="0" fontId="16" fillId="5" borderId="47" xfId="5" applyFont="1" applyFill="1" applyBorder="1" applyAlignment="1" applyProtection="1">
      <alignment horizontal="left" vertical="top" wrapText="1"/>
    </xf>
    <xf numFmtId="0" fontId="27" fillId="5" borderId="47" xfId="5" applyFont="1" applyFill="1" applyBorder="1" applyAlignment="1" applyProtection="1">
      <alignment horizontal="left" vertical="top" wrapText="1"/>
    </xf>
    <xf numFmtId="0" fontId="6" fillId="5" borderId="0" xfId="5" applyFont="1" applyFill="1" applyBorder="1" applyAlignment="1" applyProtection="1">
      <alignment horizontal="left" vertical="center" wrapText="1"/>
    </xf>
    <xf numFmtId="0" fontId="37" fillId="16" borderId="106" xfId="5" applyFont="1" applyFill="1" applyBorder="1" applyAlignment="1" applyProtection="1">
      <alignment horizontal="left" vertical="center" wrapText="1"/>
    </xf>
    <xf numFmtId="0" fontId="37" fillId="16" borderId="107" xfId="5" applyFont="1" applyFill="1" applyBorder="1" applyAlignment="1" applyProtection="1">
      <alignment horizontal="left" vertical="center" wrapText="1"/>
    </xf>
    <xf numFmtId="0" fontId="37" fillId="16" borderId="108" xfId="5" applyFont="1" applyFill="1" applyBorder="1" applyAlignment="1" applyProtection="1">
      <alignment horizontal="left" vertical="center" wrapText="1"/>
    </xf>
    <xf numFmtId="0" fontId="27" fillId="5" borderId="31" xfId="5" applyFont="1" applyFill="1" applyBorder="1" applyAlignment="1" applyProtection="1">
      <alignment horizontal="left" vertical="top" wrapText="1"/>
    </xf>
    <xf numFmtId="0" fontId="27" fillId="5" borderId="55" xfId="5" applyFont="1" applyFill="1" applyBorder="1" applyAlignment="1" applyProtection="1">
      <alignment horizontal="left" vertical="top" wrapText="1"/>
    </xf>
    <xf numFmtId="0" fontId="27" fillId="5" borderId="44" xfId="5" quotePrefix="1" applyFont="1" applyFill="1" applyBorder="1" applyAlignment="1" applyProtection="1">
      <alignment horizontal="left" vertical="top" wrapText="1"/>
    </xf>
    <xf numFmtId="0" fontId="27" fillId="5" borderId="44" xfId="5" applyFont="1" applyFill="1" applyBorder="1" applyAlignment="1" applyProtection="1">
      <alignment horizontal="left" vertical="top" wrapText="1"/>
    </xf>
    <xf numFmtId="0" fontId="27" fillId="5" borderId="61" xfId="5" applyFont="1" applyFill="1" applyBorder="1" applyAlignment="1" applyProtection="1">
      <alignment horizontal="left" vertical="top" wrapText="1"/>
    </xf>
    <xf numFmtId="0" fontId="27" fillId="5" borderId="45" xfId="5" quotePrefix="1" applyFont="1" applyFill="1" applyBorder="1" applyAlignment="1" applyProtection="1">
      <alignment horizontal="left" vertical="top" wrapText="1"/>
    </xf>
    <xf numFmtId="0" fontId="27" fillId="5" borderId="45" xfId="5" applyFont="1" applyFill="1" applyBorder="1" applyAlignment="1" applyProtection="1">
      <alignment horizontal="left" vertical="top" wrapText="1"/>
    </xf>
    <xf numFmtId="0" fontId="27" fillId="5" borderId="57" xfId="5" applyFont="1" applyFill="1" applyBorder="1" applyAlignment="1" applyProtection="1">
      <alignment horizontal="left" vertical="top" wrapText="1"/>
    </xf>
    <xf numFmtId="0" fontId="27" fillId="5" borderId="58" xfId="5" quotePrefix="1" applyFont="1" applyFill="1" applyBorder="1" applyAlignment="1" applyProtection="1">
      <alignment horizontal="left" vertical="top" wrapText="1"/>
    </xf>
    <xf numFmtId="0" fontId="27" fillId="5" borderId="59" xfId="5" quotePrefix="1" applyFont="1" applyFill="1" applyBorder="1" applyAlignment="1" applyProtection="1">
      <alignment horizontal="left" vertical="top" wrapText="1"/>
    </xf>
    <xf numFmtId="0" fontId="27" fillId="5" borderId="60" xfId="5" quotePrefix="1" applyFont="1" applyFill="1" applyBorder="1" applyAlignment="1" applyProtection="1">
      <alignment horizontal="left" vertical="top" wrapText="1"/>
    </xf>
    <xf numFmtId="0" fontId="27" fillId="5" borderId="0" xfId="5" quotePrefix="1" applyFont="1" applyFill="1" applyBorder="1" applyAlignment="1" applyProtection="1">
      <alignment horizontal="left" vertical="top" wrapText="1"/>
    </xf>
    <xf numFmtId="0" fontId="27" fillId="5" borderId="61" xfId="5" quotePrefix="1" applyFont="1" applyFill="1" applyBorder="1" applyAlignment="1" applyProtection="1">
      <alignment horizontal="left" vertical="top" wrapText="1"/>
    </xf>
    <xf numFmtId="0" fontId="27" fillId="5" borderId="62" xfId="5" quotePrefix="1" applyFont="1" applyFill="1" applyBorder="1" applyAlignment="1" applyProtection="1">
      <alignment horizontal="left" vertical="top" wrapText="1"/>
    </xf>
    <xf numFmtId="0" fontId="27" fillId="5" borderId="50" xfId="5" quotePrefix="1" applyFont="1" applyFill="1" applyBorder="1" applyAlignment="1" applyProtection="1">
      <alignment horizontal="left" vertical="top" wrapText="1"/>
    </xf>
    <xf numFmtId="0" fontId="27" fillId="5" borderId="82" xfId="5" applyFont="1" applyFill="1" applyBorder="1" applyAlignment="1" applyProtection="1">
      <alignment horizontal="left" vertical="top" wrapText="1"/>
    </xf>
    <xf numFmtId="0" fontId="16" fillId="5" borderId="0" xfId="0" applyFont="1" applyFill="1" applyBorder="1" applyAlignment="1" applyProtection="1">
      <alignment horizontal="left" vertical="top" wrapText="1"/>
    </xf>
    <xf numFmtId="0" fontId="16" fillId="0" borderId="0" xfId="2" applyFont="1" applyFill="1" applyBorder="1" applyAlignment="1" applyProtection="1">
      <alignment horizontal="left" vertical="top" wrapText="1"/>
    </xf>
    <xf numFmtId="0" fontId="16" fillId="12" borderId="0" xfId="2" applyFont="1" applyFill="1" applyBorder="1" applyAlignment="1" applyProtection="1">
      <alignment horizontal="left" vertical="top" wrapText="1"/>
      <protection locked="0"/>
    </xf>
    <xf numFmtId="0" fontId="16" fillId="0" borderId="0" xfId="2" applyFont="1" applyFill="1" applyBorder="1" applyAlignment="1" applyProtection="1">
      <alignment horizontal="left" wrapText="1"/>
    </xf>
    <xf numFmtId="0" fontId="47" fillId="16" borderId="69" xfId="2" applyFont="1" applyFill="1" applyBorder="1" applyAlignment="1" applyProtection="1">
      <alignment horizontal="left" vertical="center" wrapText="1"/>
    </xf>
    <xf numFmtId="0" fontId="16" fillId="0" borderId="0" xfId="2" applyFont="1" applyAlignment="1" applyProtection="1">
      <alignment horizontal="left"/>
    </xf>
    <xf numFmtId="0" fontId="6" fillId="0" borderId="0" xfId="2" applyFont="1" applyFill="1" applyBorder="1" applyAlignment="1" applyProtection="1">
      <alignment horizontal="left" vertical="center" wrapText="1"/>
    </xf>
    <xf numFmtId="0" fontId="42" fillId="21" borderId="13" xfId="2" applyFont="1" applyFill="1" applyBorder="1" applyAlignment="1" applyProtection="1">
      <alignment horizontal="left" vertical="center" wrapText="1"/>
    </xf>
    <xf numFmtId="0" fontId="16" fillId="2" borderId="0" xfId="0" applyFont="1" applyFill="1" applyBorder="1" applyAlignment="1" applyProtection="1">
      <alignment horizontal="left" vertical="top" wrapText="1"/>
      <protection locked="0"/>
    </xf>
    <xf numFmtId="0" fontId="16" fillId="5" borderId="0" xfId="0" applyFont="1" applyFill="1" applyBorder="1" applyAlignment="1" applyProtection="1">
      <alignment horizontal="left" vertical="top" wrapText="1"/>
      <protection locked="0"/>
    </xf>
    <xf numFmtId="0" fontId="16" fillId="0" borderId="0" xfId="2" applyBorder="1" applyAlignment="1" applyProtection="1">
      <alignment horizontal="center" vertical="top" wrapText="1"/>
    </xf>
    <xf numFmtId="0" fontId="16" fillId="0" borderId="0" xfId="0" applyFont="1" applyFill="1" applyBorder="1" applyAlignment="1" applyProtection="1">
      <alignment horizontal="left" wrapText="1"/>
    </xf>
    <xf numFmtId="0" fontId="16" fillId="12" borderId="0" xfId="0" applyFont="1" applyFill="1" applyBorder="1" applyAlignment="1" applyProtection="1">
      <alignment horizontal="left" wrapText="1"/>
    </xf>
    <xf numFmtId="0" fontId="16" fillId="20" borderId="0" xfId="0" applyFont="1" applyFill="1" applyBorder="1" applyAlignment="1" applyProtection="1">
      <alignment horizontal="left" wrapText="1"/>
    </xf>
    <xf numFmtId="0" fontId="16" fillId="5" borderId="0" xfId="0" applyFont="1" applyFill="1" applyBorder="1" applyAlignment="1" applyProtection="1">
      <alignment horizontal="left" wrapText="1"/>
    </xf>
    <xf numFmtId="0" fontId="16" fillId="0" borderId="0" xfId="0" applyFont="1" applyFill="1" applyBorder="1" applyAlignment="1" applyProtection="1">
      <alignment horizontal="left" vertical="top" wrapText="1"/>
    </xf>
    <xf numFmtId="0" fontId="16" fillId="12" borderId="0" xfId="0" applyFont="1" applyFill="1" applyBorder="1" applyAlignment="1" applyProtection="1">
      <alignment horizontal="left" vertical="top" wrapText="1"/>
      <protection locked="0"/>
    </xf>
    <xf numFmtId="0" fontId="21" fillId="0" borderId="0" xfId="2" applyFont="1" applyFill="1" applyAlignment="1" applyProtection="1">
      <alignment horizontal="center" vertical="center" wrapText="1"/>
    </xf>
    <xf numFmtId="0" fontId="16" fillId="0" borderId="0" xfId="2" applyFont="1" applyAlignment="1" applyProtection="1">
      <alignment horizontal="left" vertical="top" wrapText="1"/>
    </xf>
    <xf numFmtId="0" fontId="16" fillId="0" borderId="0" xfId="2" applyFont="1" applyFill="1" applyAlignment="1" applyProtection="1">
      <alignment horizontal="left" vertical="top" wrapText="1"/>
    </xf>
    <xf numFmtId="0" fontId="6" fillId="0" borderId="0" xfId="2" applyFont="1" applyFill="1" applyBorder="1" applyAlignment="1" applyProtection="1">
      <alignment horizontal="center" vertical="center" wrapText="1"/>
    </xf>
    <xf numFmtId="0" fontId="24" fillId="0" borderId="0" xfId="1" applyFont="1" applyFill="1" applyBorder="1" applyAlignment="1" applyProtection="1">
      <alignment horizontal="center" vertical="top" wrapText="1"/>
    </xf>
    <xf numFmtId="0" fontId="16" fillId="0" borderId="0" xfId="2" applyFont="1" applyFill="1" applyBorder="1" applyAlignment="1" applyProtection="1">
      <alignment horizontal="center" vertical="top" wrapText="1"/>
    </xf>
    <xf numFmtId="0" fontId="49" fillId="0" borderId="0" xfId="2" applyFont="1" applyBorder="1" applyAlignment="1" applyProtection="1">
      <alignment horizontal="left" vertical="center" wrapText="1"/>
    </xf>
    <xf numFmtId="0" fontId="55" fillId="0" borderId="0" xfId="2" applyFont="1" applyFill="1" applyBorder="1" applyAlignment="1" applyProtection="1">
      <alignment horizontal="center" vertical="center" wrapText="1"/>
    </xf>
    <xf numFmtId="0" fontId="16" fillId="0" borderId="0" xfId="0" applyFont="1" applyFill="1" applyBorder="1" applyAlignment="1" applyProtection="1">
      <alignment horizontal="center" vertical="top" wrapText="1"/>
    </xf>
    <xf numFmtId="0" fontId="16" fillId="0" borderId="0" xfId="2" applyFont="1" applyBorder="1" applyAlignment="1" applyProtection="1">
      <alignment horizontal="left" vertical="top" wrapText="1"/>
    </xf>
    <xf numFmtId="0" fontId="31" fillId="0" borderId="0" xfId="2" applyFont="1" applyBorder="1" applyAlignment="1" applyProtection="1">
      <alignment horizontal="left" vertical="top" wrapText="1"/>
    </xf>
    <xf numFmtId="0" fontId="16" fillId="0" borderId="0" xfId="0" applyFont="1" applyBorder="1" applyAlignment="1" applyProtection="1">
      <alignment horizontal="left" vertical="center" wrapText="1"/>
    </xf>
    <xf numFmtId="0" fontId="16" fillId="0" borderId="73" xfId="2" applyBorder="1" applyAlignment="1" applyProtection="1">
      <alignment horizontal="left" vertical="top" wrapText="1"/>
    </xf>
    <xf numFmtId="0" fontId="16" fillId="11" borderId="81" xfId="2" applyFont="1" applyFill="1" applyBorder="1" applyAlignment="1" applyProtection="1">
      <alignment horizontal="left" vertical="top" wrapText="1"/>
      <protection locked="0"/>
    </xf>
    <xf numFmtId="0" fontId="16" fillId="11" borderId="47" xfId="2" applyFont="1" applyFill="1" applyBorder="1" applyAlignment="1" applyProtection="1">
      <alignment horizontal="left" vertical="top" wrapText="1"/>
      <protection locked="0"/>
    </xf>
    <xf numFmtId="0" fontId="16" fillId="11" borderId="50" xfId="2" applyFont="1" applyFill="1" applyBorder="1" applyAlignment="1" applyProtection="1">
      <alignment horizontal="left" vertical="top" wrapText="1"/>
      <protection locked="0"/>
    </xf>
    <xf numFmtId="0" fontId="16" fillId="11" borderId="27" xfId="2" applyFont="1" applyFill="1" applyBorder="1" applyAlignment="1" applyProtection="1">
      <alignment horizontal="left" vertical="top" wrapText="1"/>
      <protection locked="0"/>
    </xf>
    <xf numFmtId="0" fontId="17" fillId="0" borderId="99" xfId="2" applyFont="1" applyFill="1" applyBorder="1" applyAlignment="1" applyProtection="1">
      <alignment horizontal="left" vertical="center" wrapText="1"/>
    </xf>
    <xf numFmtId="0" fontId="17" fillId="0" borderId="100" xfId="2" applyFont="1" applyFill="1" applyBorder="1" applyAlignment="1" applyProtection="1">
      <alignment horizontal="left" vertical="center" wrapText="1"/>
    </xf>
    <xf numFmtId="0" fontId="17" fillId="0" borderId="96" xfId="2" applyFont="1" applyFill="1" applyBorder="1" applyAlignment="1" applyProtection="1">
      <alignment horizontal="left" vertical="center" wrapText="1"/>
    </xf>
    <xf numFmtId="0" fontId="17" fillId="0" borderId="101" xfId="2" applyFont="1" applyFill="1" applyBorder="1" applyAlignment="1" applyProtection="1">
      <alignment horizontal="left" vertical="center" wrapText="1"/>
    </xf>
    <xf numFmtId="0" fontId="17" fillId="0" borderId="0" xfId="2" applyFont="1" applyFill="1" applyBorder="1" applyAlignment="1" applyProtection="1">
      <alignment horizontal="left" vertical="center" wrapText="1"/>
    </xf>
    <xf numFmtId="0" fontId="17" fillId="0" borderId="102" xfId="2" applyFont="1" applyFill="1" applyBorder="1" applyAlignment="1" applyProtection="1">
      <alignment horizontal="left" vertical="center" wrapText="1"/>
    </xf>
    <xf numFmtId="0" fontId="17" fillId="0" borderId="103" xfId="2" applyFont="1" applyFill="1" applyBorder="1" applyAlignment="1" applyProtection="1">
      <alignment horizontal="left" vertical="center" wrapText="1"/>
    </xf>
    <xf numFmtId="0" fontId="17" fillId="0" borderId="104" xfId="2" applyFont="1" applyFill="1" applyBorder="1" applyAlignment="1" applyProtection="1">
      <alignment horizontal="left" vertical="center" wrapText="1"/>
    </xf>
    <xf numFmtId="0" fontId="17" fillId="0" borderId="105" xfId="2" applyFont="1" applyFill="1" applyBorder="1" applyAlignment="1" applyProtection="1">
      <alignment horizontal="left" vertical="center" wrapText="1"/>
    </xf>
    <xf numFmtId="0" fontId="16" fillId="0" borderId="0" xfId="2" applyFont="1" applyAlignment="1" applyProtection="1">
      <alignment horizontal="left" wrapText="1"/>
    </xf>
    <xf numFmtId="0" fontId="16" fillId="5" borderId="0" xfId="2" applyFont="1" applyFill="1" applyBorder="1" applyAlignment="1" applyProtection="1">
      <alignment horizontal="center" vertical="center" wrapText="1"/>
    </xf>
    <xf numFmtId="0" fontId="16" fillId="5" borderId="0" xfId="2" applyFont="1" applyFill="1" applyBorder="1" applyAlignment="1" applyProtection="1">
      <alignment horizontal="center" vertical="center"/>
    </xf>
    <xf numFmtId="0" fontId="6" fillId="5" borderId="0" xfId="0" applyFont="1" applyFill="1" applyAlignment="1" applyProtection="1">
      <alignment vertical="center"/>
    </xf>
    <xf numFmtId="0" fontId="36" fillId="5" borderId="0" xfId="0" applyFont="1" applyFill="1" applyBorder="1" applyAlignment="1" applyProtection="1">
      <alignment horizontal="center" vertical="center"/>
    </xf>
    <xf numFmtId="0" fontId="2" fillId="20" borderId="74" xfId="5" quotePrefix="1" applyFont="1" applyFill="1" applyBorder="1" applyAlignment="1" applyProtection="1">
      <alignment horizontal="center" vertical="center" wrapText="1"/>
    </xf>
    <xf numFmtId="0" fontId="2" fillId="20" borderId="53" xfId="5" quotePrefix="1" applyFont="1" applyFill="1" applyBorder="1" applyAlignment="1" applyProtection="1">
      <alignment horizontal="center" vertical="center" wrapText="1"/>
    </xf>
    <xf numFmtId="0" fontId="27" fillId="12" borderId="89" xfId="0" applyFont="1" applyFill="1" applyBorder="1" applyAlignment="1" applyProtection="1">
      <alignment horizontal="left" vertical="center"/>
      <protection locked="0"/>
    </xf>
    <xf numFmtId="0" fontId="27" fillId="12" borderId="88" xfId="0" applyFont="1" applyFill="1" applyBorder="1" applyAlignment="1" applyProtection="1">
      <alignment horizontal="left" vertical="center"/>
      <protection locked="0"/>
    </xf>
    <xf numFmtId="0" fontId="27" fillId="12" borderId="90" xfId="0" applyFont="1" applyFill="1" applyBorder="1" applyAlignment="1" applyProtection="1">
      <alignment horizontal="left" vertical="center"/>
      <protection locked="0"/>
    </xf>
    <xf numFmtId="0" fontId="42" fillId="5" borderId="39" xfId="5" applyFont="1" applyFill="1" applyBorder="1" applyAlignment="1" applyProtection="1">
      <alignment horizontal="left" vertical="center" wrapText="1"/>
    </xf>
    <xf numFmtId="0" fontId="42" fillId="5" borderId="40" xfId="5" applyFont="1" applyFill="1" applyBorder="1" applyAlignment="1" applyProtection="1">
      <alignment horizontal="left" vertical="center" wrapText="1"/>
    </xf>
    <xf numFmtId="0" fontId="42" fillId="5" borderId="41" xfId="5" applyFont="1" applyFill="1" applyBorder="1" applyAlignment="1" applyProtection="1">
      <alignment horizontal="left" vertical="center" wrapText="1"/>
    </xf>
    <xf numFmtId="0" fontId="1" fillId="5" borderId="0" xfId="5" applyFont="1" applyFill="1" applyAlignment="1" applyProtection="1">
      <alignment horizontal="left" vertical="center" wrapText="1"/>
    </xf>
    <xf numFmtId="0" fontId="42" fillId="5" borderId="0" xfId="5" applyFont="1" applyFill="1" applyBorder="1" applyAlignment="1" applyProtection="1">
      <alignment horizontal="left" vertical="center" wrapText="1"/>
    </xf>
    <xf numFmtId="0" fontId="29" fillId="5" borderId="39" xfId="5" applyFont="1" applyFill="1" applyBorder="1" applyAlignment="1" applyProtection="1">
      <alignment horizontal="center" vertical="center" wrapText="1"/>
    </xf>
    <xf numFmtId="0" fontId="29" fillId="5" borderId="40" xfId="5" applyFont="1" applyFill="1" applyBorder="1" applyAlignment="1" applyProtection="1">
      <alignment horizontal="center" vertical="center" wrapText="1"/>
    </xf>
    <xf numFmtId="0" fontId="29" fillId="5" borderId="41" xfId="5" applyFont="1" applyFill="1" applyBorder="1" applyAlignment="1" applyProtection="1">
      <alignment horizontal="center" vertical="center" wrapText="1"/>
    </xf>
    <xf numFmtId="0" fontId="37" fillId="16" borderId="13" xfId="0" applyFont="1" applyFill="1" applyBorder="1" applyAlignment="1" applyProtection="1">
      <alignment vertical="center"/>
    </xf>
    <xf numFmtId="0" fontId="37" fillId="16" borderId="41" xfId="0" applyFont="1" applyFill="1" applyBorder="1" applyAlignment="1" applyProtection="1">
      <alignment horizontal="left" vertical="center" indent="1"/>
    </xf>
    <xf numFmtId="0" fontId="37" fillId="16" borderId="41" xfId="0" applyFont="1" applyFill="1" applyBorder="1" applyAlignment="1" applyProtection="1">
      <alignment horizontal="center" vertical="center"/>
    </xf>
    <xf numFmtId="0" fontId="37" fillId="16" borderId="13" xfId="0" applyFont="1" applyFill="1" applyBorder="1" applyAlignment="1" applyProtection="1">
      <alignment horizontal="center" vertical="center"/>
    </xf>
    <xf numFmtId="0" fontId="27" fillId="5" borderId="63" xfId="0" applyFont="1" applyFill="1" applyBorder="1" applyAlignment="1" applyProtection="1">
      <alignment horizontal="left" vertical="center"/>
    </xf>
    <xf numFmtId="0" fontId="27" fillId="5" borderId="64" xfId="0" applyFont="1" applyFill="1" applyBorder="1" applyAlignment="1" applyProtection="1">
      <alignment horizontal="center" vertical="center"/>
    </xf>
    <xf numFmtId="0" fontId="27" fillId="5" borderId="46" xfId="0" applyFont="1" applyFill="1" applyBorder="1" applyAlignment="1" applyProtection="1">
      <alignment horizontal="center" vertical="center"/>
    </xf>
    <xf numFmtId="0" fontId="27" fillId="5" borderId="24" xfId="0" applyFont="1" applyFill="1" applyBorder="1" applyAlignment="1" applyProtection="1">
      <alignment horizontal="center" vertical="center"/>
    </xf>
    <xf numFmtId="0" fontId="27" fillId="5" borderId="51" xfId="0" applyFont="1" applyFill="1" applyBorder="1" applyAlignment="1" applyProtection="1">
      <alignment horizontal="left" vertical="center"/>
    </xf>
    <xf numFmtId="0" fontId="27" fillId="5" borderId="7" xfId="5" applyFont="1" applyFill="1" applyBorder="1" applyAlignment="1" applyProtection="1">
      <alignment horizontal="center" vertical="center" wrapText="1"/>
    </xf>
    <xf numFmtId="0" fontId="27" fillId="5" borderId="6" xfId="5" applyFont="1" applyFill="1" applyBorder="1" applyAlignment="1" applyProtection="1">
      <alignment horizontal="center" vertical="center" wrapText="1"/>
    </xf>
    <xf numFmtId="0" fontId="27" fillId="5" borderId="65" xfId="0" applyFont="1" applyFill="1" applyBorder="1" applyAlignment="1" applyProtection="1">
      <alignment horizontal="left" vertical="center"/>
    </xf>
    <xf numFmtId="0" fontId="27" fillId="5" borderId="66" xfId="0" applyFont="1" applyFill="1" applyBorder="1" applyAlignment="1" applyProtection="1">
      <alignment horizontal="center" vertical="center"/>
    </xf>
    <xf numFmtId="0" fontId="27" fillId="5" borderId="47" xfId="0" applyFont="1" applyFill="1" applyBorder="1" applyAlignment="1" applyProtection="1">
      <alignment horizontal="center" vertical="center"/>
    </xf>
    <xf numFmtId="0" fontId="27" fillId="5" borderId="27" xfId="0" applyFont="1" applyFill="1" applyBorder="1" applyAlignment="1" applyProtection="1">
      <alignment horizontal="center" vertical="center"/>
    </xf>
    <xf numFmtId="0" fontId="27" fillId="5" borderId="52" xfId="0" applyFont="1" applyFill="1" applyBorder="1" applyAlignment="1" applyProtection="1">
      <alignment horizontal="left" vertical="center"/>
    </xf>
    <xf numFmtId="0" fontId="27" fillId="5" borderId="8" xfId="5" applyFont="1" applyFill="1" applyBorder="1" applyAlignment="1" applyProtection="1">
      <alignment horizontal="center" vertical="center" wrapText="1"/>
    </xf>
    <xf numFmtId="0" fontId="1" fillId="5" borderId="67" xfId="0" applyFont="1" applyFill="1" applyBorder="1" applyAlignment="1" applyProtection="1">
      <alignment vertical="center"/>
    </xf>
    <xf numFmtId="0" fontId="27" fillId="5" borderId="68" xfId="0" applyFont="1" applyFill="1" applyBorder="1" applyAlignment="1" applyProtection="1">
      <alignment horizontal="center" vertical="center"/>
    </xf>
    <xf numFmtId="0" fontId="27" fillId="5" borderId="48" xfId="0" applyFont="1" applyFill="1" applyBorder="1" applyAlignment="1" applyProtection="1">
      <alignment horizontal="center" vertical="center"/>
    </xf>
    <xf numFmtId="0" fontId="27" fillId="5" borderId="29" xfId="0" applyFont="1" applyFill="1" applyBorder="1" applyAlignment="1" applyProtection="1">
      <alignment horizontal="center" vertical="center"/>
    </xf>
    <xf numFmtId="0" fontId="27" fillId="5" borderId="53" xfId="0" applyFont="1" applyFill="1" applyBorder="1" applyAlignment="1" applyProtection="1">
      <alignment horizontal="left" vertical="center"/>
    </xf>
    <xf numFmtId="0" fontId="27" fillId="5" borderId="9" xfId="5" applyFont="1" applyFill="1" applyBorder="1" applyAlignment="1" applyProtection="1">
      <alignment horizontal="center" vertical="center" wrapText="1"/>
    </xf>
    <xf numFmtId="0" fontId="37" fillId="16" borderId="39" xfId="0" applyFont="1" applyFill="1" applyBorder="1" applyAlignment="1" applyProtection="1">
      <alignment vertical="center"/>
    </xf>
    <xf numFmtId="0" fontId="37" fillId="16" borderId="41" xfId="0" applyFont="1" applyFill="1" applyBorder="1" applyAlignment="1" applyProtection="1">
      <alignment horizontal="center" vertical="center"/>
    </xf>
    <xf numFmtId="0" fontId="27" fillId="5" borderId="63" xfId="0" applyFont="1" applyFill="1" applyBorder="1" applyAlignment="1" applyProtection="1">
      <alignment vertical="center"/>
    </xf>
    <xf numFmtId="0" fontId="27" fillId="5" borderId="76" xfId="0" applyFont="1" applyFill="1" applyBorder="1" applyAlignment="1" applyProtection="1">
      <alignment horizontal="center" vertical="center"/>
    </xf>
    <xf numFmtId="0" fontId="27" fillId="5" borderId="94" xfId="5" applyFont="1" applyFill="1" applyBorder="1" applyAlignment="1" applyProtection="1">
      <alignment horizontal="center" vertical="center" wrapText="1"/>
    </xf>
    <xf numFmtId="0" fontId="27" fillId="5" borderId="65" xfId="0" applyFont="1" applyFill="1" applyBorder="1" applyAlignment="1" applyProtection="1">
      <alignment vertical="center"/>
    </xf>
    <xf numFmtId="0" fontId="27" fillId="5" borderId="60" xfId="0" applyFont="1" applyFill="1" applyBorder="1" applyAlignment="1" applyProtection="1">
      <alignment horizontal="center" vertical="center"/>
    </xf>
    <xf numFmtId="0" fontId="56" fillId="5" borderId="65" xfId="0" applyFont="1" applyFill="1" applyBorder="1" applyAlignment="1" applyProtection="1">
      <alignment horizontal="left" vertical="center" indent="4"/>
    </xf>
    <xf numFmtId="0" fontId="16" fillId="5" borderId="66" xfId="0" applyFont="1" applyFill="1" applyBorder="1" applyAlignment="1" applyProtection="1">
      <alignment horizontal="center" vertical="center"/>
    </xf>
    <xf numFmtId="0" fontId="56" fillId="5" borderId="67" xfId="0" applyFont="1" applyFill="1" applyBorder="1" applyAlignment="1" applyProtection="1">
      <alignment horizontal="left" vertical="center" indent="4"/>
    </xf>
    <xf numFmtId="0" fontId="16" fillId="5" borderId="68" xfId="0" applyFont="1" applyFill="1" applyBorder="1" applyAlignment="1" applyProtection="1">
      <alignment horizontal="center" vertical="center"/>
    </xf>
    <xf numFmtId="0" fontId="27" fillId="5" borderId="56" xfId="0" applyFont="1" applyFill="1" applyBorder="1" applyAlignment="1" applyProtection="1">
      <alignment horizontal="center" vertical="center"/>
    </xf>
    <xf numFmtId="0" fontId="27" fillId="5" borderId="30" xfId="0" applyFont="1" applyFill="1" applyBorder="1" applyAlignment="1" applyProtection="1">
      <alignment horizontal="center" vertical="center"/>
    </xf>
    <xf numFmtId="0" fontId="27" fillId="5" borderId="18" xfId="0" applyFont="1" applyFill="1" applyBorder="1" applyAlignment="1" applyProtection="1">
      <alignment horizontal="center" vertical="center"/>
    </xf>
    <xf numFmtId="0" fontId="27" fillId="5" borderId="28" xfId="0" applyFont="1" applyFill="1" applyBorder="1" applyAlignment="1" applyProtection="1">
      <alignment horizontal="center" vertical="center"/>
    </xf>
  </cellXfs>
  <cellStyles count="6">
    <cellStyle name="Collegamento ipertestuale" xfId="1" builtinId="8"/>
    <cellStyle name="Normale" xfId="0" builtinId="0"/>
    <cellStyle name="Normale 2" xfId="2"/>
    <cellStyle name="Normale 3" xfId="3"/>
    <cellStyle name="Normale 4" xfId="5"/>
    <cellStyle name="Standard 2" xfId="4"/>
  </cellStyles>
  <dxfs count="21">
    <dxf>
      <fill>
        <patternFill>
          <bgColor theme="9" tint="0.39994506668294322"/>
        </patternFill>
      </fill>
    </dxf>
    <dxf>
      <fill>
        <patternFill>
          <bgColor theme="7" tint="0.39994506668294322"/>
        </patternFill>
      </fill>
    </dxf>
    <dxf>
      <fill>
        <patternFill>
          <bgColor rgb="FFFA8272"/>
        </patternFill>
      </fill>
    </dxf>
    <dxf>
      <fill>
        <patternFill>
          <bgColor theme="9" tint="0.39994506668294322"/>
        </patternFill>
      </fill>
    </dxf>
    <dxf>
      <fill>
        <patternFill>
          <bgColor theme="7" tint="0.39994506668294322"/>
        </patternFill>
      </fill>
    </dxf>
    <dxf>
      <fill>
        <patternFill>
          <bgColor rgb="FFFA8272"/>
        </patternFill>
      </fill>
    </dxf>
    <dxf>
      <fill>
        <patternFill>
          <bgColor theme="9" tint="0.39994506668294322"/>
        </patternFill>
      </fill>
    </dxf>
    <dxf>
      <fill>
        <patternFill>
          <bgColor theme="7" tint="0.39994506668294322"/>
        </patternFill>
      </fill>
    </dxf>
    <dxf>
      <fill>
        <patternFill>
          <bgColor rgb="FFFA8272"/>
        </patternFill>
      </fill>
    </dxf>
    <dxf>
      <fill>
        <patternFill>
          <bgColor theme="9" tint="0.39994506668294322"/>
        </patternFill>
      </fill>
    </dxf>
    <dxf>
      <fill>
        <patternFill>
          <bgColor theme="7" tint="0.39994506668294322"/>
        </patternFill>
      </fill>
    </dxf>
    <dxf>
      <fill>
        <patternFill>
          <bgColor rgb="FFFA8272"/>
        </patternFill>
      </fill>
    </dxf>
    <dxf>
      <fill>
        <patternFill>
          <bgColor theme="9" tint="0.39994506668294322"/>
        </patternFill>
      </fill>
    </dxf>
    <dxf>
      <fill>
        <patternFill>
          <bgColor theme="7" tint="0.39994506668294322"/>
        </patternFill>
      </fill>
    </dxf>
    <dxf>
      <fill>
        <patternFill>
          <bgColor rgb="FFFA8272"/>
        </patternFill>
      </fill>
    </dxf>
    <dxf>
      <fill>
        <patternFill>
          <bgColor theme="9" tint="0.39994506668294322"/>
        </patternFill>
      </fill>
    </dxf>
    <dxf>
      <fill>
        <patternFill>
          <bgColor theme="7" tint="0.39994506668294322"/>
        </patternFill>
      </fill>
    </dxf>
    <dxf>
      <fill>
        <patternFill>
          <bgColor rgb="FFFA8272"/>
        </patternFill>
      </fill>
    </dxf>
    <dxf>
      <fill>
        <patternFill>
          <bgColor theme="9" tint="0.39994506668294322"/>
        </patternFill>
      </fill>
    </dxf>
    <dxf>
      <fill>
        <patternFill>
          <bgColor theme="7" tint="0.39994506668294322"/>
        </patternFill>
      </fill>
    </dxf>
    <dxf>
      <fill>
        <patternFill>
          <bgColor rgb="FFFA8272"/>
        </patternFill>
      </fill>
    </dxf>
  </dxfs>
  <tableStyles count="0" defaultTableStyle="TableStyleMedium2" defaultPivotStyle="PivotStyleLight16"/>
  <colors>
    <mruColors>
      <color rgb="FFFFFF99"/>
      <color rgb="FFFD8D8D"/>
      <color rgb="FFFA82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2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106891</xdr:rowOff>
    </xdr:from>
    <xdr:to>
      <xdr:col>6</xdr:col>
      <xdr:colOff>2105026</xdr:colOff>
      <xdr:row>7</xdr:row>
      <xdr:rowOff>5291</xdr:rowOff>
    </xdr:to>
    <xdr:grpSp>
      <xdr:nvGrpSpPr>
        <xdr:cNvPr id="2" name="Gruppo 1"/>
        <xdr:cNvGrpSpPr/>
      </xdr:nvGrpSpPr>
      <xdr:grpSpPr>
        <a:xfrm>
          <a:off x="171450" y="106891"/>
          <a:ext cx="10379076" cy="1428750"/>
          <a:chOff x="0" y="-1"/>
          <a:chExt cx="7315200" cy="1216153"/>
        </a:xfrm>
      </xdr:grpSpPr>
      <xdr:sp macro="" textlink="">
        <xdr:nvSpPr>
          <xdr:cNvPr id="3" name="Rettangolo 51"/>
          <xdr:cNvSpPr/>
        </xdr:nvSpPr>
        <xdr:spPr>
          <a:xfrm>
            <a:off x="0" y="-1"/>
            <a:ext cx="7315200" cy="1130373"/>
          </a:xfrm>
          <a:custGeom>
            <a:avLst/>
            <a:gdLst>
              <a:gd name="connsiteX0" fmla="*/ 0 w 7312660"/>
              <a:gd name="connsiteY0" fmla="*/ 0 h 1215390"/>
              <a:gd name="connsiteX1" fmla="*/ 7312660 w 7312660"/>
              <a:gd name="connsiteY1" fmla="*/ 0 h 1215390"/>
              <a:gd name="connsiteX2" fmla="*/ 7312660 w 7312660"/>
              <a:gd name="connsiteY2" fmla="*/ 1215390 h 1215390"/>
              <a:gd name="connsiteX3" fmla="*/ 0 w 7312660"/>
              <a:gd name="connsiteY3" fmla="*/ 1215390 h 1215390"/>
              <a:gd name="connsiteX4" fmla="*/ 0 w 7312660"/>
              <a:gd name="connsiteY4" fmla="*/ 0 h 1215390"/>
              <a:gd name="connsiteX0" fmla="*/ 0 w 7312660"/>
              <a:gd name="connsiteY0" fmla="*/ 0 h 1215390"/>
              <a:gd name="connsiteX1" fmla="*/ 7312660 w 7312660"/>
              <a:gd name="connsiteY1" fmla="*/ 0 h 1215390"/>
              <a:gd name="connsiteX2" fmla="*/ 7312660 w 7312660"/>
              <a:gd name="connsiteY2" fmla="*/ 1215390 h 1215390"/>
              <a:gd name="connsiteX3" fmla="*/ 3667125 w 7312660"/>
              <a:gd name="connsiteY3" fmla="*/ 1209675 h 1215390"/>
              <a:gd name="connsiteX4" fmla="*/ 0 w 7312660"/>
              <a:gd name="connsiteY4" fmla="*/ 1215390 h 1215390"/>
              <a:gd name="connsiteX5" fmla="*/ 0 w 7312660"/>
              <a:gd name="connsiteY5" fmla="*/ 0 h 1215390"/>
              <a:gd name="connsiteX0" fmla="*/ 0 w 7312660"/>
              <a:gd name="connsiteY0" fmla="*/ 0 h 1215390"/>
              <a:gd name="connsiteX1" fmla="*/ 7312660 w 7312660"/>
              <a:gd name="connsiteY1" fmla="*/ 0 h 1215390"/>
              <a:gd name="connsiteX2" fmla="*/ 7312660 w 7312660"/>
              <a:gd name="connsiteY2" fmla="*/ 1215390 h 1215390"/>
              <a:gd name="connsiteX3" fmla="*/ 3619500 w 7312660"/>
              <a:gd name="connsiteY3" fmla="*/ 733425 h 1215390"/>
              <a:gd name="connsiteX4" fmla="*/ 0 w 7312660"/>
              <a:gd name="connsiteY4" fmla="*/ 1215390 h 1215390"/>
              <a:gd name="connsiteX5" fmla="*/ 0 w 7312660"/>
              <a:gd name="connsiteY5" fmla="*/ 0 h 1215390"/>
              <a:gd name="connsiteX0" fmla="*/ 0 w 7312660"/>
              <a:gd name="connsiteY0" fmla="*/ 0 h 1215390"/>
              <a:gd name="connsiteX1" fmla="*/ 7312660 w 7312660"/>
              <a:gd name="connsiteY1" fmla="*/ 0 h 1215390"/>
              <a:gd name="connsiteX2" fmla="*/ 7312660 w 7312660"/>
              <a:gd name="connsiteY2" fmla="*/ 1129665 h 1215390"/>
              <a:gd name="connsiteX3" fmla="*/ 3619500 w 7312660"/>
              <a:gd name="connsiteY3" fmla="*/ 733425 h 1215390"/>
              <a:gd name="connsiteX4" fmla="*/ 0 w 7312660"/>
              <a:gd name="connsiteY4" fmla="*/ 1215390 h 1215390"/>
              <a:gd name="connsiteX5" fmla="*/ 0 w 7312660"/>
              <a:gd name="connsiteY5" fmla="*/ 0 h 1215390"/>
              <a:gd name="connsiteX0" fmla="*/ 9525 w 7322185"/>
              <a:gd name="connsiteY0" fmla="*/ 0 h 1129665"/>
              <a:gd name="connsiteX1" fmla="*/ 7322185 w 7322185"/>
              <a:gd name="connsiteY1" fmla="*/ 0 h 1129665"/>
              <a:gd name="connsiteX2" fmla="*/ 7322185 w 7322185"/>
              <a:gd name="connsiteY2" fmla="*/ 1129665 h 1129665"/>
              <a:gd name="connsiteX3" fmla="*/ 3629025 w 7322185"/>
              <a:gd name="connsiteY3" fmla="*/ 733425 h 1129665"/>
              <a:gd name="connsiteX4" fmla="*/ 0 w 7322185"/>
              <a:gd name="connsiteY4" fmla="*/ 1091565 h 1129665"/>
              <a:gd name="connsiteX5" fmla="*/ 9525 w 7322185"/>
              <a:gd name="connsiteY5" fmla="*/ 0 h 1129665"/>
              <a:gd name="connsiteX0" fmla="*/ 0 w 7312660"/>
              <a:gd name="connsiteY0" fmla="*/ 0 h 1129665"/>
              <a:gd name="connsiteX1" fmla="*/ 7312660 w 7312660"/>
              <a:gd name="connsiteY1" fmla="*/ 0 h 1129665"/>
              <a:gd name="connsiteX2" fmla="*/ 7312660 w 7312660"/>
              <a:gd name="connsiteY2" fmla="*/ 1129665 h 1129665"/>
              <a:gd name="connsiteX3" fmla="*/ 3619500 w 7312660"/>
              <a:gd name="connsiteY3" fmla="*/ 733425 h 1129665"/>
              <a:gd name="connsiteX4" fmla="*/ 0 w 7312660"/>
              <a:gd name="connsiteY4" fmla="*/ 1091565 h 1129665"/>
              <a:gd name="connsiteX5" fmla="*/ 0 w 7312660"/>
              <a:gd name="connsiteY5" fmla="*/ 0 h 11296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312660" h="1129665">
                <a:moveTo>
                  <a:pt x="0" y="0"/>
                </a:moveTo>
                <a:lnTo>
                  <a:pt x="7312660" y="0"/>
                </a:lnTo>
                <a:lnTo>
                  <a:pt x="7312660" y="1129665"/>
                </a:lnTo>
                <a:lnTo>
                  <a:pt x="3619500" y="733425"/>
                </a:lnTo>
                <a:lnTo>
                  <a:pt x="0" y="1091565"/>
                </a:lnTo>
                <a:lnTo>
                  <a:pt x="0" y="0"/>
                </a:lnTo>
                <a:close/>
              </a:path>
            </a:pathLst>
          </a:custGeom>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it-CH"/>
          </a:p>
        </xdr:txBody>
      </xdr:sp>
      <xdr:sp macro="" textlink="">
        <xdr:nvSpPr>
          <xdr:cNvPr id="4" name="Rettangolo 3"/>
          <xdr:cNvSpPr/>
        </xdr:nvSpPr>
        <xdr:spPr>
          <a:xfrm>
            <a:off x="0" y="0"/>
            <a:ext cx="7315200" cy="1216152"/>
          </a:xfrm>
          <a:prstGeom prst="rect">
            <a:avLst/>
          </a:prstGeom>
          <a:blipFill>
            <a:blip xmlns:r="http://schemas.openxmlformats.org/officeDocument/2006/relationships" r:embed="rId1"/>
            <a:stretch>
              <a:fillRect r="-7574"/>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it-CH"/>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0as/AppData/Local/Temp/9/CMIKONSUL/View_6d048ff3a8fd4e59adb6b51a58b9a9bc/Bewerbung-SL-2017-Psychiatrie-BE-V0.1-d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GS_Spitalplanung2012\1.%20Versorgungsbericht\2.%20Datenbasis%20TP%20V%20und%20VI\Fischer\in20090316\gdzh04_07,ctree-093G_Erg&#228;nzungGD_gem.Statisti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ssa/AREA%20GESTIONE%20SANITARIA/Pianificazione%20ospedaliera/Nuova%20pianificazione%202019_/Moduli%20d'offerta/Somatico-acuto/Modulo%20TI/20250825_Modulo%20offerta_SOMATICO_V16_per%20pubblicazio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Inhalt"/>
      <sheetName val="1 Info"/>
      <sheetName val="2"/>
      <sheetName val="2.1"/>
      <sheetName val="2.2"/>
      <sheetName val="3 Bewerbungsformulare -&gt;"/>
      <sheetName val="3.1"/>
      <sheetName val="3.2"/>
      <sheetName val="3.3"/>
      <sheetName val="3.4"/>
      <sheetName val="3.5"/>
      <sheetName val="3.6"/>
      <sheetName val="3.7"/>
      <sheetName val="3.8"/>
      <sheetName val="3.9"/>
      <sheetName val="3.10"/>
      <sheetName val="4"/>
      <sheetName val="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 val="Tabelle2"/>
      <sheetName val="Tabelle3"/>
      <sheetName val="Tabelle4"/>
      <sheetName val="Tabelle5"/>
      <sheetName val="Tabelle6"/>
      <sheetName val="Tabelle7"/>
      <sheetName val="Tabelle8"/>
      <sheetName val="Tabelle9"/>
      <sheetName val="Tabelle10"/>
      <sheetName val="Tabelle11"/>
      <sheetName val="Tabelle12"/>
      <sheetName val="Tabelle13"/>
      <sheetName val="Tabelle14"/>
      <sheetName val="GD ZH 2004-2007"/>
      <sheetName val="(PAR)"/>
      <sheetName val="(V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C1">
            <v>3</v>
          </cell>
          <cell r="E1">
            <v>5</v>
          </cell>
          <cell r="G1">
            <v>7</v>
          </cell>
        </row>
        <row r="7">
          <cell r="A7" t="str">
            <v>AC</v>
          </cell>
          <cell r="B7" t="str">
            <v>F.AP6</v>
          </cell>
          <cell r="C7">
            <v>330</v>
          </cell>
          <cell r="D7" t="str">
            <v>S3</v>
          </cell>
          <cell r="E7">
            <v>14</v>
          </cell>
          <cell r="F7" t="str">
            <v>S2</v>
          </cell>
          <cell r="G7">
            <v>0</v>
          </cell>
          <cell r="H7" t="str">
            <v>S2</v>
          </cell>
        </row>
        <row r="8">
          <cell r="A8" t="str">
            <v>AM</v>
          </cell>
          <cell r="B8" t="str">
            <v>F.AP6</v>
          </cell>
          <cell r="C8">
            <v>194</v>
          </cell>
          <cell r="D8" t="str">
            <v>S+</v>
          </cell>
          <cell r="E8">
            <v>47</v>
          </cell>
          <cell r="F8" t="str">
            <v>S+</v>
          </cell>
          <cell r="G8">
            <v>0</v>
          </cell>
          <cell r="H8" t="str">
            <v>S1</v>
          </cell>
        </row>
        <row r="9">
          <cell r="A9" t="str">
            <v>BC</v>
          </cell>
          <cell r="B9" t="str">
            <v>F.AP6</v>
          </cell>
          <cell r="C9">
            <v>761</v>
          </cell>
          <cell r="D9" t="str">
            <v>S+</v>
          </cell>
          <cell r="E9">
            <v>336</v>
          </cell>
          <cell r="F9" t="str">
            <v>S2</v>
          </cell>
          <cell r="G9">
            <v>0</v>
          </cell>
          <cell r="H9" t="str">
            <v>S3</v>
          </cell>
        </row>
        <row r="10">
          <cell r="A10" t="str">
            <v>BM</v>
          </cell>
          <cell r="B10" t="str">
            <v>F.AP6</v>
          </cell>
          <cell r="C10">
            <v>38</v>
          </cell>
          <cell r="D10" t="str">
            <v>S+</v>
          </cell>
          <cell r="E10">
            <v>24</v>
          </cell>
          <cell r="F10" t="str">
            <v>S2</v>
          </cell>
          <cell r="G10">
            <v>0</v>
          </cell>
          <cell r="H10" t="str">
            <v>S+</v>
          </cell>
        </row>
        <row r="11">
          <cell r="A11" t="str">
            <v>CC</v>
          </cell>
          <cell r="B11" t="str">
            <v>F.AP6</v>
          </cell>
          <cell r="C11">
            <v>220</v>
          </cell>
          <cell r="D11" t="str">
            <v>S+</v>
          </cell>
          <cell r="E11">
            <v>0</v>
          </cell>
          <cell r="F11" t="str">
            <v>S3</v>
          </cell>
          <cell r="G11">
            <v>0</v>
          </cell>
          <cell r="H11" t="str">
            <v>S+</v>
          </cell>
        </row>
        <row r="12">
          <cell r="A12" t="str">
            <v>CM</v>
          </cell>
          <cell r="B12" t="str">
            <v>F.AP6</v>
          </cell>
          <cell r="C12">
            <v>241</v>
          </cell>
          <cell r="D12" t="str">
            <v>S1</v>
          </cell>
          <cell r="E12">
            <v>73</v>
          </cell>
          <cell r="F12" t="str">
            <v>S+</v>
          </cell>
          <cell r="G12">
            <v>0</v>
          </cell>
          <cell r="H12" t="str">
            <v>S2</v>
          </cell>
        </row>
        <row r="13">
          <cell r="A13" t="str">
            <v>DC</v>
          </cell>
          <cell r="B13" t="str">
            <v>F.AP6</v>
          </cell>
          <cell r="C13">
            <v>232</v>
          </cell>
          <cell r="D13" t="str">
            <v>S3</v>
          </cell>
          <cell r="E13">
            <v>0</v>
          </cell>
          <cell r="F13" t="str">
            <v>S+</v>
          </cell>
          <cell r="G13">
            <v>0</v>
          </cell>
          <cell r="H13" t="str">
            <v>S+</v>
          </cell>
        </row>
        <row r="14">
          <cell r="A14" t="str">
            <v>DM</v>
          </cell>
          <cell r="B14" t="str">
            <v>F.AP6</v>
          </cell>
          <cell r="C14">
            <v>371</v>
          </cell>
          <cell r="D14" t="str">
            <v>S1</v>
          </cell>
          <cell r="E14">
            <v>191</v>
          </cell>
          <cell r="F14" t="str">
            <v>S+</v>
          </cell>
          <cell r="G14">
            <v>0</v>
          </cell>
          <cell r="H14" t="str">
            <v>S1</v>
          </cell>
        </row>
        <row r="15">
          <cell r="A15" t="str">
            <v>EC</v>
          </cell>
          <cell r="B15" t="str">
            <v>F.AP6</v>
          </cell>
          <cell r="C15">
            <v>1650</v>
          </cell>
          <cell r="D15" t="str">
            <v>S2</v>
          </cell>
          <cell r="E15">
            <v>453</v>
          </cell>
          <cell r="F15" t="str">
            <v>S+</v>
          </cell>
          <cell r="G15">
            <v>0</v>
          </cell>
          <cell r="H15" t="str">
            <v>S2</v>
          </cell>
        </row>
        <row r="16">
          <cell r="A16" t="str">
            <v>EM</v>
          </cell>
          <cell r="B16" t="str">
            <v>F.AP6</v>
          </cell>
          <cell r="C16">
            <v>1037</v>
          </cell>
          <cell r="D16" t="str">
            <v>S2</v>
          </cell>
          <cell r="E16">
            <v>398</v>
          </cell>
          <cell r="F16" t="str">
            <v>S1</v>
          </cell>
          <cell r="G16">
            <v>0</v>
          </cell>
          <cell r="H16" t="str">
            <v>S1</v>
          </cell>
        </row>
        <row r="17">
          <cell r="A17" t="str">
            <v>FC</v>
          </cell>
          <cell r="B17" t="str">
            <v>F.AP6</v>
          </cell>
          <cell r="C17">
            <v>439</v>
          </cell>
          <cell r="D17" t="str">
            <v>x</v>
          </cell>
          <cell r="E17">
            <v>188</v>
          </cell>
          <cell r="F17" t="str">
            <v>x</v>
          </cell>
          <cell r="G17">
            <v>0</v>
          </cell>
          <cell r="H17" t="str">
            <v>x</v>
          </cell>
        </row>
        <row r="18">
          <cell r="A18" t="str">
            <v>FM</v>
          </cell>
          <cell r="B18" t="str">
            <v>F.AP6</v>
          </cell>
          <cell r="C18">
            <v>555</v>
          </cell>
          <cell r="D18" t="str">
            <v>x</v>
          </cell>
          <cell r="E18">
            <v>0</v>
          </cell>
          <cell r="F18" t="str">
            <v>x</v>
          </cell>
          <cell r="G18">
            <v>0</v>
          </cell>
          <cell r="H18" t="str">
            <v>x</v>
          </cell>
        </row>
        <row r="19">
          <cell r="A19" t="str">
            <v>GC</v>
          </cell>
          <cell r="B19" t="str">
            <v>F.AP6</v>
          </cell>
          <cell r="C19">
            <v>568</v>
          </cell>
          <cell r="D19" t="str">
            <v>x</v>
          </cell>
          <cell r="E19">
            <v>389</v>
          </cell>
          <cell r="F19" t="str">
            <v>x</v>
          </cell>
          <cell r="G19">
            <v>0</v>
          </cell>
          <cell r="H19" t="str">
            <v>x</v>
          </cell>
        </row>
        <row r="20">
          <cell r="A20" t="str">
            <v>GM</v>
          </cell>
          <cell r="B20" t="str">
            <v>F.AP6</v>
          </cell>
          <cell r="C20">
            <v>108</v>
          </cell>
          <cell r="D20" t="str">
            <v>S+</v>
          </cell>
          <cell r="E20">
            <v>63</v>
          </cell>
          <cell r="F20" t="str">
            <v>S1</v>
          </cell>
          <cell r="G20">
            <v>0</v>
          </cell>
          <cell r="H20" t="str">
            <v>S1</v>
          </cell>
        </row>
        <row r="21">
          <cell r="A21" t="str">
            <v>HC</v>
          </cell>
          <cell r="B21" t="str">
            <v>F.AP6</v>
          </cell>
          <cell r="C21">
            <v>2572</v>
          </cell>
          <cell r="D21" t="str">
            <v>S1</v>
          </cell>
          <cell r="E21">
            <v>1685</v>
          </cell>
          <cell r="F21" t="str">
            <v>S1</v>
          </cell>
          <cell r="G21">
            <v>0</v>
          </cell>
          <cell r="H21" t="str">
            <v>S+</v>
          </cell>
        </row>
        <row r="22">
          <cell r="A22" t="str">
            <v>HM</v>
          </cell>
          <cell r="B22" t="str">
            <v>F.AP6</v>
          </cell>
          <cell r="C22">
            <v>219</v>
          </cell>
          <cell r="D22" t="str">
            <v>S1</v>
          </cell>
          <cell r="E22">
            <v>126</v>
          </cell>
          <cell r="F22" t="str">
            <v>S+</v>
          </cell>
          <cell r="G22">
            <v>0</v>
          </cell>
          <cell r="H22" t="str">
            <v>S1</v>
          </cell>
        </row>
        <row r="23">
          <cell r="A23" t="str">
            <v>IC</v>
          </cell>
          <cell r="B23" t="str">
            <v>F.AP6</v>
          </cell>
          <cell r="C23">
            <v>483</v>
          </cell>
          <cell r="D23" t="str">
            <v>S1</v>
          </cell>
          <cell r="E23">
            <v>55</v>
          </cell>
          <cell r="F23" t="str">
            <v>S+</v>
          </cell>
          <cell r="G23">
            <v>0</v>
          </cell>
          <cell r="H23" t="str">
            <v>S1</v>
          </cell>
        </row>
        <row r="24">
          <cell r="A24" t="str">
            <v>IM</v>
          </cell>
          <cell r="B24" t="str">
            <v>F.AP6</v>
          </cell>
          <cell r="C24">
            <v>322</v>
          </cell>
          <cell r="D24" t="str">
            <v>S1</v>
          </cell>
          <cell r="E24">
            <v>177</v>
          </cell>
          <cell r="F24" t="str">
            <v>S1</v>
          </cell>
          <cell r="G24">
            <v>0</v>
          </cell>
          <cell r="H24" t="str">
            <v>S+</v>
          </cell>
        </row>
        <row r="25">
          <cell r="A25" t="str">
            <v>JC</v>
          </cell>
          <cell r="B25" t="str">
            <v>F.AP6</v>
          </cell>
          <cell r="C25">
            <v>83</v>
          </cell>
          <cell r="D25" t="str">
            <v>S1</v>
          </cell>
          <cell r="E25">
            <v>46</v>
          </cell>
          <cell r="F25" t="str">
            <v>S3</v>
          </cell>
          <cell r="G25">
            <v>0</v>
          </cell>
          <cell r="H25" t="str">
            <v>S+</v>
          </cell>
        </row>
        <row r="26">
          <cell r="A26" t="str">
            <v>JM</v>
          </cell>
          <cell r="B26" t="str">
            <v>F.AP6</v>
          </cell>
          <cell r="C26">
            <v>221</v>
          </cell>
          <cell r="D26" t="str">
            <v>S1</v>
          </cell>
          <cell r="E26">
            <v>174</v>
          </cell>
          <cell r="F26" t="str">
            <v>S+</v>
          </cell>
          <cell r="G26">
            <v>0</v>
          </cell>
          <cell r="H26" t="str">
            <v>S2</v>
          </cell>
        </row>
        <row r="27">
          <cell r="A27" t="str">
            <v>KC</v>
          </cell>
          <cell r="B27" t="str">
            <v>F.AP6</v>
          </cell>
          <cell r="C27">
            <v>791</v>
          </cell>
          <cell r="D27" t="str">
            <v>S1</v>
          </cell>
          <cell r="E27">
            <v>169</v>
          </cell>
          <cell r="F27" t="str">
            <v>S+</v>
          </cell>
          <cell r="G27">
            <v>0</v>
          </cell>
          <cell r="H27" t="str">
            <v>S+</v>
          </cell>
        </row>
        <row r="28">
          <cell r="A28" t="str">
            <v>KM</v>
          </cell>
          <cell r="B28" t="str">
            <v>F.AP6</v>
          </cell>
          <cell r="C28">
            <v>0</v>
          </cell>
          <cell r="D28" t="str">
            <v>x</v>
          </cell>
          <cell r="E28">
            <v>0</v>
          </cell>
          <cell r="F28" t="str">
            <v>x</v>
          </cell>
          <cell r="G28">
            <v>0</v>
          </cell>
          <cell r="H28" t="str">
            <v>x</v>
          </cell>
        </row>
        <row r="29">
          <cell r="A29" t="str">
            <v>MC</v>
          </cell>
          <cell r="B29" t="str">
            <v>F.AP6</v>
          </cell>
          <cell r="C29">
            <v>1197</v>
          </cell>
          <cell r="D29" t="str">
            <v>S1</v>
          </cell>
          <cell r="E29">
            <v>293</v>
          </cell>
          <cell r="F29" t="str">
            <v>S2</v>
          </cell>
          <cell r="G29">
            <v>0</v>
          </cell>
          <cell r="H29" t="str">
            <v>S+</v>
          </cell>
        </row>
        <row r="30">
          <cell r="A30" t="str">
            <v>MM</v>
          </cell>
          <cell r="B30" t="str">
            <v>F.AP6</v>
          </cell>
          <cell r="C30">
            <v>0</v>
          </cell>
          <cell r="D30" t="str">
            <v>x</v>
          </cell>
          <cell r="E30">
            <v>0</v>
          </cell>
          <cell r="F30" t="str">
            <v>x</v>
          </cell>
          <cell r="G30">
            <v>0</v>
          </cell>
          <cell r="H30" t="str">
            <v>x</v>
          </cell>
        </row>
        <row r="31">
          <cell r="A31" t="str">
            <v>NC</v>
          </cell>
          <cell r="B31" t="str">
            <v>F.AP6</v>
          </cell>
          <cell r="C31">
            <v>0</v>
          </cell>
          <cell r="D31" t="str">
            <v>x</v>
          </cell>
          <cell r="E31">
            <v>0</v>
          </cell>
          <cell r="F31" t="str">
            <v>x</v>
          </cell>
          <cell r="G31">
            <v>0</v>
          </cell>
          <cell r="H31" t="str">
            <v>x</v>
          </cell>
        </row>
        <row r="32">
          <cell r="A32" t="str">
            <v>NM</v>
          </cell>
          <cell r="B32" t="str">
            <v>F.AP6</v>
          </cell>
          <cell r="C32">
            <v>1038</v>
          </cell>
          <cell r="D32" t="str">
            <v>S1</v>
          </cell>
          <cell r="E32">
            <v>271</v>
          </cell>
          <cell r="F32" t="str">
            <v>S+</v>
          </cell>
          <cell r="G32">
            <v>0</v>
          </cell>
          <cell r="H32" t="str">
            <v>S2</v>
          </cell>
        </row>
        <row r="33">
          <cell r="A33" t="str">
            <v>OC</v>
          </cell>
          <cell r="B33" t="str">
            <v>F.AP6</v>
          </cell>
          <cell r="C33">
            <v>0</v>
          </cell>
          <cell r="D33" t="str">
            <v>x</v>
          </cell>
          <cell r="E33">
            <v>0</v>
          </cell>
          <cell r="F33" t="str">
            <v>x</v>
          </cell>
          <cell r="G33">
            <v>0</v>
          </cell>
          <cell r="H33" t="str">
            <v>x</v>
          </cell>
        </row>
        <row r="34">
          <cell r="A34" t="str">
            <v>OM</v>
          </cell>
          <cell r="B34" t="str">
            <v>F.AP6</v>
          </cell>
          <cell r="C34">
            <v>309</v>
          </cell>
          <cell r="D34" t="str">
            <v>S1</v>
          </cell>
          <cell r="E34">
            <v>44</v>
          </cell>
          <cell r="F34" t="str">
            <v>S+</v>
          </cell>
          <cell r="G34">
            <v>0</v>
          </cell>
          <cell r="H34" t="str">
            <v>S3</v>
          </cell>
        </row>
        <row r="35">
          <cell r="A35" t="str">
            <v>PC</v>
          </cell>
          <cell r="B35" t="str">
            <v>F.AP6</v>
          </cell>
          <cell r="C35">
            <v>0</v>
          </cell>
          <cell r="D35" t="str">
            <v>x</v>
          </cell>
          <cell r="E35">
            <v>0</v>
          </cell>
          <cell r="F35" t="str">
            <v>x</v>
          </cell>
          <cell r="G35">
            <v>0</v>
          </cell>
          <cell r="H35" t="str">
            <v>x</v>
          </cell>
        </row>
        <row r="36">
          <cell r="A36" t="str">
            <v>PM</v>
          </cell>
          <cell r="B36" t="str">
            <v>F.AP6</v>
          </cell>
          <cell r="C36">
            <v>172</v>
          </cell>
          <cell r="D36" t="str">
            <v>S1</v>
          </cell>
          <cell r="E36">
            <v>122</v>
          </cell>
          <cell r="F36" t="str">
            <v>S+</v>
          </cell>
          <cell r="G36">
            <v>0</v>
          </cell>
          <cell r="H36" t="str">
            <v>S1</v>
          </cell>
        </row>
        <row r="37">
          <cell r="A37" t="str">
            <v>PZ</v>
          </cell>
          <cell r="B37" t="str">
            <v>F.AP6</v>
          </cell>
          <cell r="C37">
            <v>0</v>
          </cell>
          <cell r="D37" t="str">
            <v>x</v>
          </cell>
          <cell r="E37">
            <v>0</v>
          </cell>
          <cell r="F37" t="str">
            <v>x</v>
          </cell>
          <cell r="G37">
            <v>0</v>
          </cell>
          <cell r="H37" t="str">
            <v>x</v>
          </cell>
        </row>
        <row r="38">
          <cell r="A38" t="str">
            <v>QC</v>
          </cell>
          <cell r="B38" t="str">
            <v>F.AP6</v>
          </cell>
          <cell r="C38">
            <v>0</v>
          </cell>
          <cell r="D38" t="str">
            <v>x</v>
          </cell>
          <cell r="E38">
            <v>0</v>
          </cell>
          <cell r="F38" t="str">
            <v>x</v>
          </cell>
          <cell r="G38">
            <v>0</v>
          </cell>
          <cell r="H38" t="str">
            <v>x</v>
          </cell>
        </row>
        <row r="39">
          <cell r="A39" t="str">
            <v>QM</v>
          </cell>
          <cell r="B39" t="str">
            <v>F.AP6</v>
          </cell>
          <cell r="C39">
            <v>0</v>
          </cell>
          <cell r="D39" t="str">
            <v>x</v>
          </cell>
          <cell r="E39">
            <v>0</v>
          </cell>
          <cell r="F39" t="str">
            <v>x</v>
          </cell>
          <cell r="G39">
            <v>0</v>
          </cell>
          <cell r="H39" t="str">
            <v>x</v>
          </cell>
        </row>
        <row r="40">
          <cell r="A40" t="str">
            <v>SC</v>
          </cell>
          <cell r="B40" t="str">
            <v>F.AP6</v>
          </cell>
          <cell r="C40">
            <v>13</v>
          </cell>
          <cell r="D40" t="str">
            <v>S+</v>
          </cell>
          <cell r="E40">
            <v>0</v>
          </cell>
          <cell r="F40" t="str">
            <v>S3</v>
          </cell>
          <cell r="G40">
            <v>0</v>
          </cell>
          <cell r="H40" t="str">
            <v>S3</v>
          </cell>
        </row>
        <row r="41">
          <cell r="A41" t="str">
            <v>SM</v>
          </cell>
          <cell r="B41" t="str">
            <v>F.AP6</v>
          </cell>
          <cell r="C41">
            <v>23</v>
          </cell>
          <cell r="D41" t="str">
            <v>S1</v>
          </cell>
          <cell r="E41">
            <v>0</v>
          </cell>
          <cell r="F41" t="str">
            <v>S+</v>
          </cell>
          <cell r="G41">
            <v>0</v>
          </cell>
          <cell r="H41" t="str">
            <v>x</v>
          </cell>
        </row>
        <row r="42">
          <cell r="A42" t="str">
            <v>SZ</v>
          </cell>
          <cell r="B42" t="str">
            <v>F.AP6</v>
          </cell>
          <cell r="C42">
            <v>0</v>
          </cell>
          <cell r="D42" t="str">
            <v>x</v>
          </cell>
          <cell r="E42">
            <v>0</v>
          </cell>
          <cell r="F42" t="str">
            <v>x</v>
          </cell>
          <cell r="G42">
            <v>0</v>
          </cell>
          <cell r="H42" t="str">
            <v>x</v>
          </cell>
        </row>
        <row r="43">
          <cell r="A43" t="str">
            <v>TC</v>
          </cell>
          <cell r="B43" t="str">
            <v>F.AP6</v>
          </cell>
          <cell r="C43">
            <v>149</v>
          </cell>
          <cell r="D43" t="str">
            <v>x</v>
          </cell>
          <cell r="E43">
            <v>0</v>
          </cell>
          <cell r="F43" t="str">
            <v>x</v>
          </cell>
          <cell r="G43">
            <v>0</v>
          </cell>
          <cell r="H43" t="str">
            <v>x</v>
          </cell>
        </row>
        <row r="44">
          <cell r="A44" t="str">
            <v>TM</v>
          </cell>
          <cell r="B44" t="str">
            <v>F.AP6</v>
          </cell>
          <cell r="C44">
            <v>47</v>
          </cell>
          <cell r="D44" t="str">
            <v>x</v>
          </cell>
          <cell r="E44">
            <v>0</v>
          </cell>
          <cell r="F44" t="str">
            <v>x</v>
          </cell>
          <cell r="G44">
            <v>0</v>
          </cell>
          <cell r="H44" t="str">
            <v>x</v>
          </cell>
        </row>
        <row r="45">
          <cell r="A45" t="str">
            <v>UC</v>
          </cell>
          <cell r="B45" t="str">
            <v>F.AP6</v>
          </cell>
          <cell r="C45">
            <v>0</v>
          </cell>
          <cell r="D45" t="str">
            <v>x</v>
          </cell>
          <cell r="E45">
            <v>0</v>
          </cell>
          <cell r="F45" t="str">
            <v>x</v>
          </cell>
          <cell r="G45">
            <v>0</v>
          </cell>
          <cell r="H45" t="str">
            <v>x</v>
          </cell>
        </row>
        <row r="46">
          <cell r="A46" t="str">
            <v>UM</v>
          </cell>
          <cell r="B46" t="str">
            <v>F.AP6</v>
          </cell>
          <cell r="C46">
            <v>253</v>
          </cell>
          <cell r="D46" t="str">
            <v>S+</v>
          </cell>
          <cell r="E46">
            <v>100</v>
          </cell>
          <cell r="F46" t="str">
            <v>S1</v>
          </cell>
          <cell r="G46">
            <v>0</v>
          </cell>
          <cell r="H46" t="str">
            <v>S+</v>
          </cell>
        </row>
        <row r="47">
          <cell r="A47" t="str">
            <v>VM</v>
          </cell>
          <cell r="B47" t="str">
            <v>F.AP6</v>
          </cell>
          <cell r="C47">
            <v>370</v>
          </cell>
          <cell r="D47" t="str">
            <v>S2</v>
          </cell>
          <cell r="E47">
            <v>153</v>
          </cell>
          <cell r="F47" t="str">
            <v>S2</v>
          </cell>
          <cell r="G47">
            <v>0</v>
          </cell>
          <cell r="H47" t="str">
            <v>S3</v>
          </cell>
        </row>
        <row r="48">
          <cell r="A48" t="str">
            <v>XZ</v>
          </cell>
          <cell r="B48" t="str">
            <v>F.AP6</v>
          </cell>
          <cell r="C48">
            <v>223</v>
          </cell>
          <cell r="D48" t="str">
            <v>S1</v>
          </cell>
          <cell r="E48">
            <v>70</v>
          </cell>
          <cell r="F48" t="str">
            <v>S3</v>
          </cell>
          <cell r="G48">
            <v>0</v>
          </cell>
          <cell r="H48" t="str">
            <v>S2</v>
          </cell>
        </row>
        <row r="49">
          <cell r="A49" t="str">
            <v>ZC</v>
          </cell>
          <cell r="B49" t="str">
            <v>F.AP6</v>
          </cell>
          <cell r="C49">
            <v>0</v>
          </cell>
          <cell r="D49" t="str">
            <v>x</v>
          </cell>
          <cell r="E49">
            <v>0</v>
          </cell>
          <cell r="F49" t="str">
            <v>x</v>
          </cell>
          <cell r="G49">
            <v>0</v>
          </cell>
          <cell r="H49" t="str">
            <v>x</v>
          </cell>
        </row>
        <row r="50">
          <cell r="A50" t="str">
            <v>ZM</v>
          </cell>
          <cell r="B50" t="str">
            <v>F.AP6</v>
          </cell>
          <cell r="C50">
            <v>0</v>
          </cell>
          <cell r="D50" t="str">
            <v>x</v>
          </cell>
          <cell r="E50">
            <v>0</v>
          </cell>
          <cell r="F50" t="str">
            <v>x</v>
          </cell>
          <cell r="G50">
            <v>0</v>
          </cell>
          <cell r="H50" t="str">
            <v>x</v>
          </cell>
        </row>
        <row r="51">
          <cell r="A51" t="str">
            <v>ZZ</v>
          </cell>
          <cell r="B51" t="str">
            <v>F.AP6</v>
          </cell>
          <cell r="C51">
            <v>0</v>
          </cell>
          <cell r="D51" t="str">
            <v>x</v>
          </cell>
          <cell r="E51">
            <v>0</v>
          </cell>
          <cell r="F51" t="str">
            <v>x</v>
          </cell>
          <cell r="G51">
            <v>0</v>
          </cell>
          <cell r="H51" t="str">
            <v>x</v>
          </cell>
        </row>
        <row r="53">
          <cell r="A53" t="str">
            <v>AC</v>
          </cell>
          <cell r="B53" t="str">
            <v>CWt</v>
          </cell>
          <cell r="C53">
            <v>0.254</v>
          </cell>
          <cell r="D53" t="str">
            <v>S3</v>
          </cell>
          <cell r="E53">
            <v>0.18099999999999999</v>
          </cell>
          <cell r="F53" t="str">
            <v>S3</v>
          </cell>
          <cell r="G53">
            <v>0</v>
          </cell>
          <cell r="H53" t="str">
            <v>S2</v>
          </cell>
        </row>
        <row r="54">
          <cell r="A54" t="str">
            <v>AM</v>
          </cell>
          <cell r="B54" t="str">
            <v>CWt</v>
          </cell>
          <cell r="C54">
            <v>0.122</v>
          </cell>
          <cell r="D54" t="str">
            <v>S2</v>
          </cell>
          <cell r="E54">
            <v>0.106</v>
          </cell>
          <cell r="F54" t="str">
            <v>S+</v>
          </cell>
          <cell r="G54">
            <v>0</v>
          </cell>
          <cell r="H54" t="str">
            <v>S1</v>
          </cell>
        </row>
        <row r="55">
          <cell r="A55" t="str">
            <v>BC</v>
          </cell>
          <cell r="B55" t="str">
            <v>CWt</v>
          </cell>
          <cell r="C55">
            <v>0.17599999999999999</v>
          </cell>
          <cell r="D55" t="str">
            <v>S3</v>
          </cell>
          <cell r="E55">
            <v>0.17299999999999999</v>
          </cell>
          <cell r="F55" t="str">
            <v>S2</v>
          </cell>
          <cell r="G55">
            <v>0</v>
          </cell>
          <cell r="H55" t="str">
            <v>S2</v>
          </cell>
        </row>
        <row r="56">
          <cell r="A56" t="str">
            <v>BM</v>
          </cell>
          <cell r="B56" t="str">
            <v>CWt</v>
          </cell>
          <cell r="C56">
            <v>0</v>
          </cell>
          <cell r="D56" t="str">
            <v>x</v>
          </cell>
          <cell r="E56">
            <v>0</v>
          </cell>
          <cell r="F56" t="str">
            <v>x</v>
          </cell>
          <cell r="G56">
            <v>0</v>
          </cell>
          <cell r="H56" t="str">
            <v>x</v>
          </cell>
        </row>
        <row r="57">
          <cell r="A57" t="str">
            <v>CC</v>
          </cell>
          <cell r="B57" t="str">
            <v>CWt</v>
          </cell>
          <cell r="C57">
            <v>0.20899999999999999</v>
          </cell>
          <cell r="D57" t="str">
            <v>S3</v>
          </cell>
          <cell r="E57">
            <v>0.17599999999999999</v>
          </cell>
          <cell r="F57" t="str">
            <v>S+</v>
          </cell>
          <cell r="G57">
            <v>0</v>
          </cell>
          <cell r="H57" t="str">
            <v>S+</v>
          </cell>
        </row>
        <row r="58">
          <cell r="A58" t="str">
            <v>CM</v>
          </cell>
          <cell r="B58" t="str">
            <v>CWt</v>
          </cell>
          <cell r="C58">
            <v>0.125</v>
          </cell>
          <cell r="D58" t="str">
            <v>S3</v>
          </cell>
          <cell r="E58">
            <v>0.09</v>
          </cell>
          <cell r="F58" t="str">
            <v>S+</v>
          </cell>
          <cell r="G58">
            <v>0</v>
          </cell>
          <cell r="H58" t="str">
            <v>S1</v>
          </cell>
        </row>
        <row r="59">
          <cell r="A59" t="str">
            <v>DC</v>
          </cell>
          <cell r="B59" t="str">
            <v>CWt</v>
          </cell>
          <cell r="C59">
            <v>0.22600000000000001</v>
          </cell>
          <cell r="D59" t="str">
            <v>S+</v>
          </cell>
          <cell r="E59">
            <v>0</v>
          </cell>
          <cell r="F59" t="str">
            <v>S2</v>
          </cell>
          <cell r="G59">
            <v>0</v>
          </cell>
          <cell r="H59" t="str">
            <v>S2</v>
          </cell>
        </row>
        <row r="60">
          <cell r="A60" t="str">
            <v>DM</v>
          </cell>
          <cell r="B60" t="str">
            <v>CWt</v>
          </cell>
          <cell r="C60">
            <v>0.11600000000000001</v>
          </cell>
          <cell r="D60" t="str">
            <v>S2</v>
          </cell>
          <cell r="E60">
            <v>8.7999999999999995E-2</v>
          </cell>
          <cell r="F60" t="str">
            <v>S1</v>
          </cell>
          <cell r="G60">
            <v>0</v>
          </cell>
          <cell r="H60" t="str">
            <v>S1</v>
          </cell>
        </row>
        <row r="61">
          <cell r="A61" t="str">
            <v>EC</v>
          </cell>
          <cell r="B61" t="str">
            <v>CWt</v>
          </cell>
          <cell r="C61">
            <v>0.26800000000000002</v>
          </cell>
          <cell r="D61" t="str">
            <v>S2</v>
          </cell>
          <cell r="E61">
            <v>0.16600000000000001</v>
          </cell>
          <cell r="F61" t="str">
            <v>S2</v>
          </cell>
          <cell r="G61">
            <v>0</v>
          </cell>
          <cell r="H61" t="str">
            <v>S1</v>
          </cell>
        </row>
        <row r="62">
          <cell r="A62" t="str">
            <v>EM</v>
          </cell>
          <cell r="B62" t="str">
            <v>CWt</v>
          </cell>
          <cell r="C62">
            <v>0.123</v>
          </cell>
          <cell r="D62" t="str">
            <v>S2</v>
          </cell>
          <cell r="E62">
            <v>9.2999999999999999E-2</v>
          </cell>
          <cell r="F62" t="str">
            <v>S1</v>
          </cell>
          <cell r="G62">
            <v>0</v>
          </cell>
          <cell r="H62" t="str">
            <v>S1</v>
          </cell>
        </row>
        <row r="63">
          <cell r="A63" t="str">
            <v>FC</v>
          </cell>
          <cell r="B63" t="str">
            <v>CWt</v>
          </cell>
          <cell r="C63">
            <v>0.16800000000000001</v>
          </cell>
          <cell r="D63" t="str">
            <v>S+</v>
          </cell>
          <cell r="E63">
            <v>0.14499999999999999</v>
          </cell>
          <cell r="F63" t="str">
            <v>S1</v>
          </cell>
          <cell r="G63">
            <v>0</v>
          </cell>
          <cell r="H63" t="str">
            <v>S1</v>
          </cell>
        </row>
        <row r="64">
          <cell r="A64" t="str">
            <v>FM</v>
          </cell>
          <cell r="B64" t="str">
            <v>CWt</v>
          </cell>
          <cell r="C64">
            <v>0.17100000000000001</v>
          </cell>
          <cell r="D64" t="str">
            <v>S1</v>
          </cell>
          <cell r="E64">
            <v>0.109</v>
          </cell>
          <cell r="F64" t="str">
            <v>S2</v>
          </cell>
          <cell r="G64">
            <v>0</v>
          </cell>
          <cell r="H64" t="str">
            <v>S1</v>
          </cell>
        </row>
        <row r="65">
          <cell r="A65" t="str">
            <v>GC</v>
          </cell>
          <cell r="B65" t="str">
            <v>CWt</v>
          </cell>
          <cell r="C65">
            <v>0</v>
          </cell>
          <cell r="D65" t="str">
            <v>x</v>
          </cell>
          <cell r="E65">
            <v>0</v>
          </cell>
          <cell r="F65" t="str">
            <v>x</v>
          </cell>
          <cell r="G65">
            <v>0</v>
          </cell>
          <cell r="H65" t="str">
            <v>x</v>
          </cell>
        </row>
        <row r="66">
          <cell r="A66" t="str">
            <v>GM</v>
          </cell>
          <cell r="B66" t="str">
            <v>CWt</v>
          </cell>
          <cell r="C66">
            <v>9.8000000000000004E-2</v>
          </cell>
          <cell r="D66" t="str">
            <v>S+</v>
          </cell>
          <cell r="E66">
            <v>8.3000000000000004E-2</v>
          </cell>
          <cell r="F66" t="str">
            <v>S1</v>
          </cell>
          <cell r="G66">
            <v>0</v>
          </cell>
          <cell r="H66" t="str">
            <v>S1</v>
          </cell>
        </row>
        <row r="67">
          <cell r="A67" t="str">
            <v>HC</v>
          </cell>
          <cell r="B67" t="str">
            <v>CWt</v>
          </cell>
          <cell r="C67">
            <v>0.14899999999999999</v>
          </cell>
          <cell r="D67" t="str">
            <v>S2</v>
          </cell>
          <cell r="E67">
            <v>0.14099999999999999</v>
          </cell>
          <cell r="F67" t="str">
            <v>S+</v>
          </cell>
          <cell r="G67">
            <v>0</v>
          </cell>
          <cell r="H67" t="str">
            <v>S1</v>
          </cell>
        </row>
        <row r="68">
          <cell r="A68" t="str">
            <v>HM</v>
          </cell>
          <cell r="B68" t="str">
            <v>CWt</v>
          </cell>
          <cell r="C68">
            <v>0</v>
          </cell>
          <cell r="D68" t="str">
            <v>x</v>
          </cell>
          <cell r="E68">
            <v>0</v>
          </cell>
          <cell r="F68" t="str">
            <v>x</v>
          </cell>
          <cell r="G68">
            <v>0</v>
          </cell>
          <cell r="H68" t="str">
            <v>x</v>
          </cell>
        </row>
        <row r="69">
          <cell r="A69" t="str">
            <v>IC</v>
          </cell>
          <cell r="B69" t="str">
            <v>CWt</v>
          </cell>
          <cell r="C69">
            <v>0.126</v>
          </cell>
          <cell r="D69" t="str">
            <v>S2</v>
          </cell>
          <cell r="E69">
            <v>0</v>
          </cell>
          <cell r="F69" t="str">
            <v>S+</v>
          </cell>
          <cell r="G69">
            <v>0</v>
          </cell>
          <cell r="H69" t="str">
            <v>S+</v>
          </cell>
        </row>
        <row r="70">
          <cell r="A70" t="str">
            <v>IM</v>
          </cell>
          <cell r="B70" t="str">
            <v>CWt</v>
          </cell>
          <cell r="C70">
            <v>8.6999999999999994E-2</v>
          </cell>
          <cell r="D70" t="str">
            <v>S+</v>
          </cell>
          <cell r="E70">
            <v>0</v>
          </cell>
          <cell r="F70" t="str">
            <v>S1</v>
          </cell>
          <cell r="G70">
            <v>0</v>
          </cell>
          <cell r="H70" t="str">
            <v>S1</v>
          </cell>
        </row>
        <row r="71">
          <cell r="A71" t="str">
            <v>JC</v>
          </cell>
          <cell r="B71" t="str">
            <v>CWt</v>
          </cell>
          <cell r="C71">
            <v>0.182</v>
          </cell>
          <cell r="D71" t="str">
            <v>S+</v>
          </cell>
          <cell r="E71">
            <v>0.16700000000000001</v>
          </cell>
          <cell r="F71" t="str">
            <v>S3</v>
          </cell>
          <cell r="G71">
            <v>0</v>
          </cell>
          <cell r="H71" t="str">
            <v>S1</v>
          </cell>
        </row>
        <row r="72">
          <cell r="A72" t="str">
            <v>JM</v>
          </cell>
          <cell r="B72" t="str">
            <v>CWt</v>
          </cell>
          <cell r="C72">
            <v>0.104</v>
          </cell>
          <cell r="D72" t="str">
            <v>S2</v>
          </cell>
          <cell r="E72">
            <v>9.1999999999999998E-2</v>
          </cell>
          <cell r="F72" t="str">
            <v>S3</v>
          </cell>
          <cell r="G72">
            <v>0</v>
          </cell>
          <cell r="H72" t="str">
            <v>S1</v>
          </cell>
        </row>
        <row r="73">
          <cell r="A73" t="str">
            <v>KC</v>
          </cell>
          <cell r="B73" t="str">
            <v>CWt</v>
          </cell>
          <cell r="C73">
            <v>0.115</v>
          </cell>
          <cell r="D73" t="str">
            <v>S+</v>
          </cell>
          <cell r="E73">
            <v>0</v>
          </cell>
          <cell r="F73" t="str">
            <v>S1</v>
          </cell>
          <cell r="G73">
            <v>0</v>
          </cell>
          <cell r="H73" t="str">
            <v>S1</v>
          </cell>
        </row>
        <row r="74">
          <cell r="A74" t="str">
            <v>KM</v>
          </cell>
          <cell r="B74" t="str">
            <v>CWt</v>
          </cell>
          <cell r="C74">
            <v>9.7000000000000003E-2</v>
          </cell>
          <cell r="D74" t="str">
            <v>S+</v>
          </cell>
          <cell r="E74">
            <v>0</v>
          </cell>
          <cell r="F74" t="str">
            <v>S1</v>
          </cell>
          <cell r="G74">
            <v>0</v>
          </cell>
          <cell r="H74" t="str">
            <v>S1</v>
          </cell>
        </row>
        <row r="75">
          <cell r="A75" t="str">
            <v>MC</v>
          </cell>
          <cell r="B75" t="str">
            <v>CWt</v>
          </cell>
          <cell r="C75">
            <v>0.153</v>
          </cell>
          <cell r="D75" t="str">
            <v>S2</v>
          </cell>
          <cell r="E75">
            <v>0</v>
          </cell>
          <cell r="F75" t="str">
            <v>S1</v>
          </cell>
          <cell r="G75">
            <v>0</v>
          </cell>
          <cell r="H75" t="str">
            <v>S1</v>
          </cell>
        </row>
        <row r="76">
          <cell r="A76" t="str">
            <v>MM</v>
          </cell>
          <cell r="B76" t="str">
            <v>CWt</v>
          </cell>
          <cell r="C76">
            <v>0</v>
          </cell>
          <cell r="D76" t="str">
            <v>x</v>
          </cell>
          <cell r="E76">
            <v>0</v>
          </cell>
          <cell r="F76" t="str">
            <v>x</v>
          </cell>
          <cell r="G76">
            <v>0</v>
          </cell>
          <cell r="H76" t="str">
            <v>x</v>
          </cell>
        </row>
        <row r="77">
          <cell r="A77" t="str">
            <v>NC</v>
          </cell>
          <cell r="B77" t="str">
            <v>CWt</v>
          </cell>
          <cell r="C77">
            <v>0</v>
          </cell>
          <cell r="D77" t="str">
            <v>x</v>
          </cell>
          <cell r="E77">
            <v>0</v>
          </cell>
          <cell r="F77" t="str">
            <v>x</v>
          </cell>
          <cell r="G77">
            <v>0</v>
          </cell>
          <cell r="H77" t="str">
            <v>x</v>
          </cell>
        </row>
        <row r="78">
          <cell r="A78" t="str">
            <v>NM</v>
          </cell>
          <cell r="B78" t="str">
            <v>CWt</v>
          </cell>
          <cell r="C78">
            <v>0.153</v>
          </cell>
          <cell r="D78" t="str">
            <v>S2</v>
          </cell>
          <cell r="E78">
            <v>6.7000000000000004E-2</v>
          </cell>
          <cell r="F78" t="str">
            <v>S+</v>
          </cell>
          <cell r="G78">
            <v>0</v>
          </cell>
          <cell r="H78" t="str">
            <v>S1</v>
          </cell>
        </row>
        <row r="79">
          <cell r="A79" t="str">
            <v>OC</v>
          </cell>
          <cell r="B79" t="str">
            <v>CWt</v>
          </cell>
          <cell r="C79">
            <v>0.16900000000000001</v>
          </cell>
          <cell r="D79" t="str">
            <v>S2</v>
          </cell>
          <cell r="E79">
            <v>0</v>
          </cell>
          <cell r="F79" t="str">
            <v>S+</v>
          </cell>
          <cell r="G79">
            <v>0</v>
          </cell>
          <cell r="H79" t="str">
            <v>S+</v>
          </cell>
        </row>
        <row r="80">
          <cell r="A80" t="str">
            <v>OM</v>
          </cell>
          <cell r="B80" t="str">
            <v>CWt</v>
          </cell>
          <cell r="C80">
            <v>0.14299999999999999</v>
          </cell>
          <cell r="D80" t="str">
            <v>S3</v>
          </cell>
          <cell r="E80">
            <v>0.106</v>
          </cell>
          <cell r="F80" t="str">
            <v>S+</v>
          </cell>
          <cell r="G80">
            <v>0</v>
          </cell>
          <cell r="H80" t="str">
            <v>S1</v>
          </cell>
        </row>
        <row r="81">
          <cell r="A81" t="str">
            <v>PC</v>
          </cell>
          <cell r="B81" t="str">
            <v>CWt</v>
          </cell>
          <cell r="C81">
            <v>0.16089999999999999</v>
          </cell>
          <cell r="D81" t="str">
            <v>S+</v>
          </cell>
          <cell r="E81">
            <v>0</v>
          </cell>
          <cell r="F81" t="str">
            <v>S1</v>
          </cell>
          <cell r="G81">
            <v>0</v>
          </cell>
          <cell r="H81" t="str">
            <v>S1</v>
          </cell>
        </row>
        <row r="82">
          <cell r="A82" t="str">
            <v>PM</v>
          </cell>
          <cell r="B82" t="str">
            <v>CWt</v>
          </cell>
          <cell r="C82">
            <v>0.127</v>
          </cell>
          <cell r="D82" t="str">
            <v>S1</v>
          </cell>
          <cell r="E82">
            <v>0.1</v>
          </cell>
          <cell r="F82" t="str">
            <v>S2</v>
          </cell>
          <cell r="G82">
            <v>0</v>
          </cell>
          <cell r="H82" t="str">
            <v>S1</v>
          </cell>
        </row>
        <row r="83">
          <cell r="A83" t="str">
            <v>PZ</v>
          </cell>
          <cell r="B83" t="str">
            <v>CWt</v>
          </cell>
          <cell r="C83">
            <v>0.109</v>
          </cell>
          <cell r="D83" t="str">
            <v>S2</v>
          </cell>
          <cell r="E83">
            <v>0</v>
          </cell>
          <cell r="F83" t="str">
            <v>S+</v>
          </cell>
          <cell r="G83">
            <v>0</v>
          </cell>
          <cell r="H83" t="str">
            <v>S+</v>
          </cell>
        </row>
        <row r="84">
          <cell r="A84" t="str">
            <v>QC</v>
          </cell>
          <cell r="B84" t="str">
            <v>CWt</v>
          </cell>
          <cell r="C84">
            <v>0</v>
          </cell>
          <cell r="D84" t="str">
            <v>x</v>
          </cell>
          <cell r="E84">
            <v>0</v>
          </cell>
          <cell r="F84" t="str">
            <v>x</v>
          </cell>
          <cell r="G84">
            <v>0</v>
          </cell>
          <cell r="H84" t="str">
            <v>x</v>
          </cell>
        </row>
        <row r="85">
          <cell r="A85" t="str">
            <v>QM</v>
          </cell>
          <cell r="B85" t="str">
            <v>CWt</v>
          </cell>
          <cell r="C85">
            <v>0</v>
          </cell>
          <cell r="D85" t="str">
            <v>x</v>
          </cell>
          <cell r="E85">
            <v>0</v>
          </cell>
          <cell r="F85" t="str">
            <v>x</v>
          </cell>
          <cell r="G85">
            <v>0</v>
          </cell>
          <cell r="H85" t="str">
            <v>x</v>
          </cell>
        </row>
        <row r="86">
          <cell r="A86" t="str">
            <v>SC</v>
          </cell>
          <cell r="B86" t="str">
            <v>CWt</v>
          </cell>
          <cell r="C86">
            <v>0.28799999999999998</v>
          </cell>
          <cell r="D86" t="str">
            <v>S3</v>
          </cell>
          <cell r="E86">
            <v>0</v>
          </cell>
          <cell r="F86" t="str">
            <v>S+</v>
          </cell>
          <cell r="G86">
            <v>0</v>
          </cell>
          <cell r="H86" t="str">
            <v>S+</v>
          </cell>
        </row>
        <row r="87">
          <cell r="A87" t="str">
            <v>SM</v>
          </cell>
          <cell r="B87" t="str">
            <v>CWt</v>
          </cell>
          <cell r="C87">
            <v>0.10100000000000001</v>
          </cell>
          <cell r="D87" t="str">
            <v>S+</v>
          </cell>
          <cell r="E87">
            <v>0</v>
          </cell>
          <cell r="F87" t="str">
            <v>S1</v>
          </cell>
          <cell r="G87">
            <v>0</v>
          </cell>
          <cell r="H87" t="str">
            <v>S1</v>
          </cell>
        </row>
        <row r="88">
          <cell r="A88" t="str">
            <v>SZ</v>
          </cell>
          <cell r="B88" t="str">
            <v>CWt</v>
          </cell>
          <cell r="C88">
            <v>0.129</v>
          </cell>
          <cell r="D88" t="str">
            <v>S3</v>
          </cell>
          <cell r="E88">
            <v>0.107</v>
          </cell>
          <cell r="F88" t="str">
            <v>S+</v>
          </cell>
          <cell r="G88">
            <v>0</v>
          </cell>
          <cell r="H88" t="str">
            <v>S3</v>
          </cell>
        </row>
        <row r="89">
          <cell r="A89" t="str">
            <v>TC</v>
          </cell>
          <cell r="B89" t="str">
            <v>CWt</v>
          </cell>
          <cell r="C89">
            <v>0</v>
          </cell>
          <cell r="D89" t="str">
            <v>x</v>
          </cell>
          <cell r="E89">
            <v>0</v>
          </cell>
          <cell r="F89" t="str">
            <v>x</v>
          </cell>
          <cell r="G89">
            <v>0</v>
          </cell>
          <cell r="H89" t="str">
            <v>x</v>
          </cell>
        </row>
        <row r="90">
          <cell r="A90" t="str">
            <v>TM</v>
          </cell>
          <cell r="B90" t="str">
            <v>CWt</v>
          </cell>
          <cell r="C90">
            <v>0.26700000000000002</v>
          </cell>
          <cell r="D90" t="str">
            <v>S3</v>
          </cell>
          <cell r="E90">
            <v>0</v>
          </cell>
          <cell r="F90" t="str">
            <v>S2</v>
          </cell>
          <cell r="G90">
            <v>0</v>
          </cell>
          <cell r="H90" t="str">
            <v>S2</v>
          </cell>
        </row>
        <row r="91">
          <cell r="A91" t="str">
            <v>UC</v>
          </cell>
          <cell r="B91" t="str">
            <v>CWt</v>
          </cell>
          <cell r="C91">
            <v>0</v>
          </cell>
          <cell r="D91" t="str">
            <v>x</v>
          </cell>
          <cell r="E91">
            <v>0</v>
          </cell>
          <cell r="F91" t="str">
            <v>x</v>
          </cell>
          <cell r="G91">
            <v>0</v>
          </cell>
          <cell r="H91" t="str">
            <v>x</v>
          </cell>
        </row>
        <row r="92">
          <cell r="A92" t="str">
            <v>UM</v>
          </cell>
          <cell r="B92" t="str">
            <v>CWt</v>
          </cell>
          <cell r="C92">
            <v>0.11899999999999999</v>
          </cell>
          <cell r="D92" t="str">
            <v>S+</v>
          </cell>
          <cell r="E92">
            <v>0.11</v>
          </cell>
          <cell r="F92" t="str">
            <v>S1</v>
          </cell>
          <cell r="G92">
            <v>0</v>
          </cell>
          <cell r="H92" t="str">
            <v>S+</v>
          </cell>
        </row>
        <row r="93">
          <cell r="A93" t="str">
            <v>VM</v>
          </cell>
          <cell r="B93" t="str">
            <v>CWt</v>
          </cell>
          <cell r="C93">
            <v>0.159</v>
          </cell>
          <cell r="D93" t="str">
            <v>S3</v>
          </cell>
          <cell r="E93">
            <v>0</v>
          </cell>
          <cell r="F93" t="str">
            <v>S2</v>
          </cell>
          <cell r="G93">
            <v>0</v>
          </cell>
          <cell r="H93" t="str">
            <v>S2</v>
          </cell>
        </row>
        <row r="94">
          <cell r="A94" t="str">
            <v>XZ</v>
          </cell>
          <cell r="B94" t="str">
            <v>CWt</v>
          </cell>
          <cell r="C94">
            <v>0.186</v>
          </cell>
          <cell r="D94" t="str">
            <v>S2</v>
          </cell>
          <cell r="E94">
            <v>0</v>
          </cell>
          <cell r="F94" t="str">
            <v>S2</v>
          </cell>
          <cell r="G94">
            <v>0</v>
          </cell>
          <cell r="H94" t="str">
            <v>S2</v>
          </cell>
        </row>
        <row r="95">
          <cell r="A95" t="str">
            <v>ZC</v>
          </cell>
          <cell r="B95" t="str">
            <v>CWt</v>
          </cell>
          <cell r="C95">
            <v>0</v>
          </cell>
          <cell r="D95" t="str">
            <v>x</v>
          </cell>
          <cell r="E95">
            <v>0</v>
          </cell>
          <cell r="F95" t="str">
            <v>x</v>
          </cell>
          <cell r="G95">
            <v>0</v>
          </cell>
          <cell r="H95" t="str">
            <v>x</v>
          </cell>
        </row>
        <row r="96">
          <cell r="A96" t="str">
            <v>ZM</v>
          </cell>
          <cell r="B96" t="str">
            <v>CWt</v>
          </cell>
          <cell r="C96">
            <v>0</v>
          </cell>
          <cell r="D96" t="str">
            <v>x</v>
          </cell>
          <cell r="E96">
            <v>0</v>
          </cell>
          <cell r="F96" t="str">
            <v>x</v>
          </cell>
          <cell r="G96">
            <v>0</v>
          </cell>
          <cell r="H96" t="str">
            <v>x</v>
          </cell>
        </row>
        <row r="97">
          <cell r="A97" t="str">
            <v>ZZ</v>
          </cell>
          <cell r="B97" t="str">
            <v>CWt</v>
          </cell>
          <cell r="C97">
            <v>0</v>
          </cell>
          <cell r="D97" t="str">
            <v>x</v>
          </cell>
          <cell r="E97">
            <v>0</v>
          </cell>
          <cell r="F97" t="str">
            <v>x</v>
          </cell>
          <cell r="G97">
            <v>0</v>
          </cell>
          <cell r="H97" t="str">
            <v>x</v>
          </cell>
        </row>
        <row r="99">
          <cell r="A99" t="str">
            <v>AC</v>
          </cell>
          <cell r="B99" t="str">
            <v>CW</v>
          </cell>
          <cell r="C99">
            <v>1.7609999999999999</v>
          </cell>
          <cell r="D99" t="str">
            <v>S3</v>
          </cell>
          <cell r="E99">
            <v>0</v>
          </cell>
          <cell r="F99" t="str">
            <v>S2</v>
          </cell>
          <cell r="G99">
            <v>0</v>
          </cell>
          <cell r="H99" t="str">
            <v>S2</v>
          </cell>
        </row>
        <row r="100">
          <cell r="A100" t="str">
            <v>AM</v>
          </cell>
          <cell r="B100" t="str">
            <v>CW</v>
          </cell>
          <cell r="C100">
            <v>0.63300000000000001</v>
          </cell>
          <cell r="D100" t="str">
            <v>S1</v>
          </cell>
          <cell r="E100">
            <v>0.52600000000000002</v>
          </cell>
          <cell r="F100" t="str">
            <v>S2</v>
          </cell>
          <cell r="G100">
            <v>0</v>
          </cell>
          <cell r="H100" t="str">
            <v>S+</v>
          </cell>
        </row>
        <row r="101">
          <cell r="A101" t="str">
            <v>BC</v>
          </cell>
          <cell r="B101" t="str">
            <v>CW</v>
          </cell>
          <cell r="C101">
            <v>0.56200000000000006</v>
          </cell>
          <cell r="D101" t="str">
            <v>S2</v>
          </cell>
          <cell r="E101">
            <v>0.55400000000000005</v>
          </cell>
          <cell r="F101" t="str">
            <v>S+</v>
          </cell>
          <cell r="G101">
            <v>0</v>
          </cell>
          <cell r="H101" t="str">
            <v>S3</v>
          </cell>
        </row>
        <row r="102">
          <cell r="A102" t="str">
            <v>BM</v>
          </cell>
          <cell r="B102" t="str">
            <v>CW</v>
          </cell>
          <cell r="C102">
            <v>0</v>
          </cell>
          <cell r="D102" t="str">
            <v>x</v>
          </cell>
          <cell r="E102">
            <v>0</v>
          </cell>
          <cell r="F102" t="str">
            <v>x</v>
          </cell>
          <cell r="G102">
            <v>0</v>
          </cell>
          <cell r="H102" t="str">
            <v>x</v>
          </cell>
        </row>
        <row r="103">
          <cell r="A103" t="str">
            <v>CC</v>
          </cell>
          <cell r="B103" t="str">
            <v>CW</v>
          </cell>
          <cell r="C103">
            <v>0.85899999999999999</v>
          </cell>
          <cell r="D103" t="str">
            <v>S3</v>
          </cell>
          <cell r="E103">
            <v>0.56200000000000006</v>
          </cell>
          <cell r="F103" t="str">
            <v>S+</v>
          </cell>
          <cell r="G103">
            <v>0</v>
          </cell>
          <cell r="H103" t="str">
            <v>S1</v>
          </cell>
        </row>
        <row r="104">
          <cell r="A104" t="str">
            <v>CM</v>
          </cell>
          <cell r="B104" t="str">
            <v>CW</v>
          </cell>
          <cell r="C104">
            <v>0.53700000000000003</v>
          </cell>
          <cell r="D104" t="str">
            <v>S2</v>
          </cell>
          <cell r="E104">
            <v>0.40300000000000002</v>
          </cell>
          <cell r="F104" t="str">
            <v>S+</v>
          </cell>
          <cell r="G104">
            <v>0</v>
          </cell>
          <cell r="H104" t="str">
            <v>S1</v>
          </cell>
        </row>
        <row r="105">
          <cell r="A105" t="str">
            <v>DC</v>
          </cell>
          <cell r="B105" t="str">
            <v>CW</v>
          </cell>
          <cell r="C105">
            <v>6.7770000000000001</v>
          </cell>
          <cell r="D105" t="str">
            <v>S+</v>
          </cell>
          <cell r="E105">
            <v>5.9770000000000003</v>
          </cell>
          <cell r="F105" t="str">
            <v>S3</v>
          </cell>
          <cell r="G105">
            <v>0</v>
          </cell>
          <cell r="H105" t="str">
            <v>S+</v>
          </cell>
        </row>
        <row r="106">
          <cell r="A106" t="str">
            <v>DM</v>
          </cell>
          <cell r="B106" t="str">
            <v>CW</v>
          </cell>
          <cell r="C106">
            <v>0</v>
          </cell>
          <cell r="D106" t="str">
            <v>x</v>
          </cell>
          <cell r="E106">
            <v>0</v>
          </cell>
          <cell r="F106" t="str">
            <v>x</v>
          </cell>
          <cell r="G106">
            <v>0</v>
          </cell>
          <cell r="H106" t="str">
            <v>x</v>
          </cell>
        </row>
        <row r="107">
          <cell r="A107" t="str">
            <v>EC</v>
          </cell>
          <cell r="B107" t="str">
            <v>CW</v>
          </cell>
          <cell r="C107">
            <v>2.109</v>
          </cell>
          <cell r="D107" t="str">
            <v>S2</v>
          </cell>
          <cell r="E107">
            <v>0.65</v>
          </cell>
          <cell r="F107" t="str">
            <v>S2</v>
          </cell>
          <cell r="G107">
            <v>0</v>
          </cell>
          <cell r="H107" t="str">
            <v>S1</v>
          </cell>
        </row>
        <row r="108">
          <cell r="A108" t="str">
            <v>EM</v>
          </cell>
          <cell r="B108" t="str">
            <v>CW</v>
          </cell>
          <cell r="C108">
            <v>0.59699999999999998</v>
          </cell>
          <cell r="D108" t="str">
            <v>S1</v>
          </cell>
          <cell r="E108">
            <v>0.59199999999999997</v>
          </cell>
          <cell r="F108" t="str">
            <v>S2</v>
          </cell>
          <cell r="G108">
            <v>0</v>
          </cell>
          <cell r="H108" t="str">
            <v>S1</v>
          </cell>
        </row>
        <row r="109">
          <cell r="A109" t="str">
            <v>FC</v>
          </cell>
          <cell r="B109" t="str">
            <v>CW</v>
          </cell>
          <cell r="C109">
            <v>0</v>
          </cell>
          <cell r="D109" t="str">
            <v>x</v>
          </cell>
          <cell r="E109">
            <v>0</v>
          </cell>
          <cell r="F109" t="str">
            <v>x</v>
          </cell>
          <cell r="G109">
            <v>0</v>
          </cell>
          <cell r="H109" t="str">
            <v>x</v>
          </cell>
        </row>
        <row r="110">
          <cell r="A110" t="str">
            <v>FM</v>
          </cell>
          <cell r="B110" t="str">
            <v>CW</v>
          </cell>
          <cell r="C110">
            <v>0</v>
          </cell>
          <cell r="D110" t="str">
            <v>x</v>
          </cell>
          <cell r="E110">
            <v>0</v>
          </cell>
          <cell r="F110" t="str">
            <v>x</v>
          </cell>
          <cell r="G110">
            <v>0</v>
          </cell>
          <cell r="H110" t="str">
            <v>x</v>
          </cell>
        </row>
        <row r="111">
          <cell r="A111" t="str">
            <v>GC</v>
          </cell>
          <cell r="B111" t="str">
            <v>CW</v>
          </cell>
          <cell r="C111">
            <v>0</v>
          </cell>
          <cell r="D111" t="str">
            <v>x</v>
          </cell>
          <cell r="E111">
            <v>0</v>
          </cell>
          <cell r="F111" t="str">
            <v>x</v>
          </cell>
          <cell r="G111">
            <v>0</v>
          </cell>
          <cell r="H111" t="str">
            <v>x</v>
          </cell>
        </row>
        <row r="112">
          <cell r="A112" t="str">
            <v>GM</v>
          </cell>
          <cell r="B112" t="str">
            <v>CW</v>
          </cell>
          <cell r="C112">
            <v>1.105</v>
          </cell>
          <cell r="D112" t="str">
            <v>S+</v>
          </cell>
          <cell r="E112">
            <v>0.51200000000000001</v>
          </cell>
          <cell r="F112" t="str">
            <v>S1</v>
          </cell>
          <cell r="G112">
            <v>0</v>
          </cell>
          <cell r="H112" t="str">
            <v>S+</v>
          </cell>
        </row>
        <row r="113">
          <cell r="A113" t="str">
            <v>HC</v>
          </cell>
          <cell r="B113" t="str">
            <v>CW</v>
          </cell>
          <cell r="C113">
            <v>0.49099999999999999</v>
          </cell>
          <cell r="D113" t="str">
            <v>S+</v>
          </cell>
          <cell r="E113">
            <v>0</v>
          </cell>
          <cell r="F113" t="str">
            <v>S1</v>
          </cell>
          <cell r="G113">
            <v>0</v>
          </cell>
          <cell r="H113" t="str">
            <v>S1</v>
          </cell>
        </row>
        <row r="114">
          <cell r="A114" t="str">
            <v>HM</v>
          </cell>
          <cell r="B114" t="str">
            <v>CW</v>
          </cell>
          <cell r="C114">
            <v>0</v>
          </cell>
          <cell r="D114" t="str">
            <v>x</v>
          </cell>
          <cell r="E114">
            <v>0</v>
          </cell>
          <cell r="F114" t="str">
            <v>x</v>
          </cell>
          <cell r="G114">
            <v>0</v>
          </cell>
          <cell r="H114" t="str">
            <v>x</v>
          </cell>
        </row>
        <row r="115">
          <cell r="A115" t="str">
            <v>IC</v>
          </cell>
          <cell r="B115" t="str">
            <v>CW</v>
          </cell>
          <cell r="C115">
            <v>1.1080000000000001</v>
          </cell>
          <cell r="D115" t="str">
            <v>S+</v>
          </cell>
          <cell r="E115">
            <v>0.83499999999999996</v>
          </cell>
          <cell r="F115" t="str">
            <v>S2</v>
          </cell>
          <cell r="G115">
            <v>0</v>
          </cell>
          <cell r="H115" t="str">
            <v>S+</v>
          </cell>
        </row>
        <row r="116">
          <cell r="A116" t="str">
            <v>IM</v>
          </cell>
          <cell r="B116" t="str">
            <v>CW</v>
          </cell>
          <cell r="C116">
            <v>1.224</v>
          </cell>
          <cell r="D116" t="str">
            <v>S1</v>
          </cell>
          <cell r="E116">
            <v>0.59599999999999997</v>
          </cell>
          <cell r="F116" t="str">
            <v>S+</v>
          </cell>
          <cell r="G116">
            <v>0</v>
          </cell>
          <cell r="H116" t="str">
            <v>S1</v>
          </cell>
        </row>
        <row r="117">
          <cell r="A117" t="str">
            <v>JC</v>
          </cell>
          <cell r="B117" t="str">
            <v>CW</v>
          </cell>
          <cell r="C117">
            <v>1.671</v>
          </cell>
          <cell r="D117" t="str">
            <v>S+</v>
          </cell>
          <cell r="E117">
            <v>1.3440000000000001</v>
          </cell>
          <cell r="F117" t="str">
            <v>S3</v>
          </cell>
          <cell r="G117">
            <v>0</v>
          </cell>
          <cell r="H117" t="str">
            <v>S+</v>
          </cell>
        </row>
        <row r="118">
          <cell r="A118" t="str">
            <v>JM</v>
          </cell>
          <cell r="B118" t="str">
            <v>CW</v>
          </cell>
          <cell r="C118">
            <v>1.258</v>
          </cell>
          <cell r="D118" t="str">
            <v>S+</v>
          </cell>
          <cell r="E118">
            <v>0.86799999999999999</v>
          </cell>
          <cell r="F118" t="str">
            <v>S3</v>
          </cell>
          <cell r="G118">
            <v>0</v>
          </cell>
          <cell r="H118" t="str">
            <v>S+</v>
          </cell>
        </row>
        <row r="119">
          <cell r="A119" t="str">
            <v>KC</v>
          </cell>
          <cell r="B119" t="str">
            <v>CW</v>
          </cell>
          <cell r="C119">
            <v>0.86</v>
          </cell>
          <cell r="D119" t="str">
            <v>S+</v>
          </cell>
          <cell r="E119">
            <v>0</v>
          </cell>
          <cell r="F119" t="str">
            <v>S1</v>
          </cell>
          <cell r="G119">
            <v>0</v>
          </cell>
          <cell r="H119" t="str">
            <v>S1</v>
          </cell>
        </row>
        <row r="120">
          <cell r="A120" t="str">
            <v>KM</v>
          </cell>
          <cell r="B120" t="str">
            <v>CW</v>
          </cell>
          <cell r="C120">
            <v>0.64400000000000002</v>
          </cell>
          <cell r="D120" t="str">
            <v>S1</v>
          </cell>
          <cell r="E120">
            <v>0.433</v>
          </cell>
          <cell r="F120" t="str">
            <v>S+</v>
          </cell>
          <cell r="G120">
            <v>0</v>
          </cell>
          <cell r="H120" t="str">
            <v>S1</v>
          </cell>
        </row>
        <row r="121">
          <cell r="A121" t="str">
            <v>MC</v>
          </cell>
          <cell r="B121" t="str">
            <v>CW</v>
          </cell>
          <cell r="C121">
            <v>1.1599999999999999</v>
          </cell>
          <cell r="D121" t="str">
            <v>S2</v>
          </cell>
          <cell r="E121">
            <v>0.69599999999999995</v>
          </cell>
          <cell r="F121" t="str">
            <v>S1</v>
          </cell>
          <cell r="G121">
            <v>0</v>
          </cell>
          <cell r="H121" t="str">
            <v>S2</v>
          </cell>
        </row>
        <row r="122">
          <cell r="A122" t="str">
            <v>MM</v>
          </cell>
          <cell r="B122" t="str">
            <v>CW</v>
          </cell>
          <cell r="C122">
            <v>0</v>
          </cell>
          <cell r="D122" t="str">
            <v>x</v>
          </cell>
          <cell r="E122">
            <v>0</v>
          </cell>
          <cell r="F122" t="str">
            <v>x</v>
          </cell>
          <cell r="G122">
            <v>0</v>
          </cell>
          <cell r="H122" t="str">
            <v>x</v>
          </cell>
        </row>
        <row r="123">
          <cell r="A123" t="str">
            <v>NC</v>
          </cell>
          <cell r="B123" t="str">
            <v>CW</v>
          </cell>
          <cell r="C123">
            <v>0</v>
          </cell>
          <cell r="D123" t="str">
            <v>x</v>
          </cell>
          <cell r="E123">
            <v>0</v>
          </cell>
          <cell r="F123" t="str">
            <v>x</v>
          </cell>
          <cell r="G123">
            <v>0</v>
          </cell>
          <cell r="H123" t="str">
            <v>x</v>
          </cell>
        </row>
        <row r="124">
          <cell r="A124" t="str">
            <v>NM</v>
          </cell>
          <cell r="B124" t="str">
            <v>CW</v>
          </cell>
          <cell r="C124">
            <v>1.2549999999999999</v>
          </cell>
          <cell r="D124" t="str">
            <v>S2</v>
          </cell>
          <cell r="E124">
            <v>0.45900000000000002</v>
          </cell>
          <cell r="F124" t="str">
            <v>S+</v>
          </cell>
          <cell r="G124">
            <v>0</v>
          </cell>
          <cell r="H124" t="str">
            <v>S1</v>
          </cell>
        </row>
        <row r="125">
          <cell r="A125" t="str">
            <v>OC</v>
          </cell>
          <cell r="B125" t="str">
            <v>CW</v>
          </cell>
          <cell r="C125">
            <v>0</v>
          </cell>
          <cell r="D125" t="str">
            <v>x</v>
          </cell>
          <cell r="E125">
            <v>0</v>
          </cell>
          <cell r="F125" t="str">
            <v>x</v>
          </cell>
          <cell r="G125">
            <v>0</v>
          </cell>
          <cell r="H125" t="str">
            <v>x</v>
          </cell>
        </row>
        <row r="126">
          <cell r="A126" t="str">
            <v>OM</v>
          </cell>
          <cell r="B126" t="str">
            <v>CW</v>
          </cell>
          <cell r="C126">
            <v>1.5429999999999999</v>
          </cell>
          <cell r="D126" t="str">
            <v>S2</v>
          </cell>
          <cell r="E126">
            <v>0</v>
          </cell>
          <cell r="F126" t="str">
            <v>S+</v>
          </cell>
          <cell r="G126">
            <v>0</v>
          </cell>
          <cell r="H126" t="str">
            <v>S+</v>
          </cell>
        </row>
        <row r="127">
          <cell r="A127" t="str">
            <v>PC</v>
          </cell>
          <cell r="B127" t="str">
            <v>CW</v>
          </cell>
          <cell r="C127">
            <v>0</v>
          </cell>
          <cell r="D127" t="str">
            <v>x</v>
          </cell>
          <cell r="E127">
            <v>0</v>
          </cell>
          <cell r="F127" t="str">
            <v>x</v>
          </cell>
          <cell r="G127">
            <v>0</v>
          </cell>
          <cell r="H127" t="str">
            <v>x</v>
          </cell>
        </row>
        <row r="128">
          <cell r="A128" t="str">
            <v>PM</v>
          </cell>
          <cell r="B128" t="str">
            <v>CW</v>
          </cell>
          <cell r="C128">
            <v>0</v>
          </cell>
          <cell r="D128" t="str">
            <v>x</v>
          </cell>
          <cell r="E128">
            <v>0</v>
          </cell>
          <cell r="F128" t="str">
            <v>x</v>
          </cell>
          <cell r="G128">
            <v>0</v>
          </cell>
          <cell r="H128" t="str">
            <v>x</v>
          </cell>
        </row>
        <row r="129">
          <cell r="A129" t="str">
            <v>PZ</v>
          </cell>
          <cell r="B129" t="str">
            <v>CW</v>
          </cell>
          <cell r="C129">
            <v>1.36</v>
          </cell>
          <cell r="D129" t="str">
            <v>S2</v>
          </cell>
          <cell r="E129">
            <v>0</v>
          </cell>
          <cell r="F129" t="str">
            <v>S1</v>
          </cell>
          <cell r="G129">
            <v>0</v>
          </cell>
          <cell r="H129" t="str">
            <v>S1</v>
          </cell>
        </row>
        <row r="130">
          <cell r="A130" t="str">
            <v>QC</v>
          </cell>
          <cell r="B130" t="str">
            <v>CW</v>
          </cell>
          <cell r="C130">
            <v>0</v>
          </cell>
          <cell r="D130" t="str">
            <v>x</v>
          </cell>
          <cell r="E130">
            <v>0</v>
          </cell>
          <cell r="F130" t="str">
            <v>x</v>
          </cell>
          <cell r="G130">
            <v>0</v>
          </cell>
          <cell r="H130" t="str">
            <v>x</v>
          </cell>
        </row>
        <row r="131">
          <cell r="A131" t="str">
            <v>QM</v>
          </cell>
          <cell r="B131" t="str">
            <v>CW</v>
          </cell>
          <cell r="C131">
            <v>0</v>
          </cell>
          <cell r="D131" t="str">
            <v>x</v>
          </cell>
          <cell r="E131">
            <v>0</v>
          </cell>
          <cell r="F131" t="str">
            <v>x</v>
          </cell>
          <cell r="G131">
            <v>0</v>
          </cell>
          <cell r="H131" t="str">
            <v>x</v>
          </cell>
        </row>
        <row r="132">
          <cell r="A132" t="str">
            <v>SC</v>
          </cell>
          <cell r="B132" t="str">
            <v>CW</v>
          </cell>
          <cell r="C132">
            <v>5.5780000000000003</v>
          </cell>
          <cell r="D132" t="str">
            <v>S3</v>
          </cell>
          <cell r="E132">
            <v>0</v>
          </cell>
          <cell r="F132" t="str">
            <v>S+</v>
          </cell>
          <cell r="G132">
            <v>0</v>
          </cell>
          <cell r="H132" t="str">
            <v>S+</v>
          </cell>
        </row>
        <row r="133">
          <cell r="A133" t="str">
            <v>SM</v>
          </cell>
          <cell r="B133" t="str">
            <v>CW</v>
          </cell>
          <cell r="C133">
            <v>0.82099999999999995</v>
          </cell>
          <cell r="D133" t="str">
            <v>S+</v>
          </cell>
          <cell r="E133">
            <v>0</v>
          </cell>
          <cell r="F133" t="str">
            <v>S1</v>
          </cell>
          <cell r="G133">
            <v>0</v>
          </cell>
          <cell r="H133" t="str">
            <v>S1</v>
          </cell>
        </row>
        <row r="134">
          <cell r="A134" t="str">
            <v>SZ</v>
          </cell>
          <cell r="B134" t="str">
            <v>CW</v>
          </cell>
          <cell r="C134">
            <v>0.61899999999999999</v>
          </cell>
          <cell r="D134" t="str">
            <v>S3</v>
          </cell>
          <cell r="E134">
            <v>0</v>
          </cell>
          <cell r="F134" t="str">
            <v>S+</v>
          </cell>
          <cell r="G134">
            <v>0</v>
          </cell>
          <cell r="H134" t="str">
            <v>S+</v>
          </cell>
        </row>
        <row r="135">
          <cell r="A135" t="str">
            <v>TC</v>
          </cell>
          <cell r="B135" t="str">
            <v>CW</v>
          </cell>
          <cell r="C135">
            <v>0</v>
          </cell>
          <cell r="D135" t="str">
            <v>x</v>
          </cell>
          <cell r="E135">
            <v>0</v>
          </cell>
          <cell r="F135" t="str">
            <v>x</v>
          </cell>
          <cell r="G135">
            <v>0</v>
          </cell>
          <cell r="H135" t="str">
            <v>x</v>
          </cell>
        </row>
        <row r="136">
          <cell r="A136" t="str">
            <v>TM</v>
          </cell>
          <cell r="B136" t="str">
            <v>CW</v>
          </cell>
          <cell r="C136">
            <v>4.6909999999999998</v>
          </cell>
          <cell r="D136" t="str">
            <v>S3</v>
          </cell>
          <cell r="E136">
            <v>0</v>
          </cell>
          <cell r="F136" t="str">
            <v>S2</v>
          </cell>
          <cell r="G136">
            <v>0</v>
          </cell>
          <cell r="H136" t="str">
            <v>S2</v>
          </cell>
        </row>
        <row r="137">
          <cell r="A137" t="str">
            <v>UC</v>
          </cell>
          <cell r="B137" t="str">
            <v>CW</v>
          </cell>
          <cell r="C137">
            <v>0</v>
          </cell>
          <cell r="D137" t="str">
            <v>x</v>
          </cell>
          <cell r="E137">
            <v>0</v>
          </cell>
          <cell r="F137" t="str">
            <v>x</v>
          </cell>
          <cell r="G137">
            <v>0</v>
          </cell>
          <cell r="H137" t="str">
            <v>x</v>
          </cell>
        </row>
        <row r="138">
          <cell r="A138" t="str">
            <v>UM</v>
          </cell>
          <cell r="B138" t="str">
            <v>CW</v>
          </cell>
          <cell r="C138">
            <v>0.47</v>
          </cell>
          <cell r="D138" t="str">
            <v>S+</v>
          </cell>
          <cell r="E138">
            <v>0.42599999999999999</v>
          </cell>
          <cell r="F138" t="str">
            <v>S1</v>
          </cell>
          <cell r="G138">
            <v>0</v>
          </cell>
          <cell r="H138" t="str">
            <v>S+</v>
          </cell>
        </row>
        <row r="139">
          <cell r="A139" t="str">
            <v>VM</v>
          </cell>
          <cell r="B139" t="str">
            <v>CW</v>
          </cell>
          <cell r="C139">
            <v>0.84099999999999997</v>
          </cell>
          <cell r="D139" t="str">
            <v>S3</v>
          </cell>
          <cell r="E139">
            <v>0.74199999999999999</v>
          </cell>
          <cell r="F139" t="str">
            <v>S2</v>
          </cell>
          <cell r="G139">
            <v>0</v>
          </cell>
          <cell r="H139" t="str">
            <v>S2</v>
          </cell>
        </row>
        <row r="140">
          <cell r="A140" t="str">
            <v>XZ</v>
          </cell>
          <cell r="B140" t="str">
            <v>CW</v>
          </cell>
          <cell r="C140">
            <v>0.26100000000000001</v>
          </cell>
          <cell r="D140" t="str">
            <v>S2</v>
          </cell>
          <cell r="E140">
            <v>0</v>
          </cell>
          <cell r="F140" t="str">
            <v>S1</v>
          </cell>
          <cell r="G140">
            <v>0</v>
          </cell>
          <cell r="H140" t="str">
            <v>S1</v>
          </cell>
        </row>
        <row r="141">
          <cell r="A141" t="str">
            <v>ZC</v>
          </cell>
          <cell r="B141" t="str">
            <v>CW</v>
          </cell>
          <cell r="C141">
            <v>0</v>
          </cell>
          <cell r="D141" t="str">
            <v>x</v>
          </cell>
          <cell r="E141">
            <v>0</v>
          </cell>
          <cell r="F141" t="str">
            <v>x</v>
          </cell>
          <cell r="G141">
            <v>0</v>
          </cell>
          <cell r="H141" t="str">
            <v>x</v>
          </cell>
        </row>
        <row r="142">
          <cell r="A142" t="str">
            <v>ZM</v>
          </cell>
          <cell r="B142" t="str">
            <v>CW</v>
          </cell>
          <cell r="C142">
            <v>0</v>
          </cell>
          <cell r="D142" t="str">
            <v>x</v>
          </cell>
          <cell r="E142">
            <v>0</v>
          </cell>
          <cell r="F142" t="str">
            <v>x</v>
          </cell>
          <cell r="G142">
            <v>0</v>
          </cell>
          <cell r="H142" t="str">
            <v>x</v>
          </cell>
        </row>
        <row r="143">
          <cell r="A143" t="str">
            <v>ZZ</v>
          </cell>
          <cell r="B143" t="str">
            <v>CW</v>
          </cell>
          <cell r="C143">
            <v>0</v>
          </cell>
          <cell r="D143" t="str">
            <v>x</v>
          </cell>
          <cell r="E143">
            <v>0</v>
          </cell>
          <cell r="F143" t="str">
            <v>x</v>
          </cell>
          <cell r="G143">
            <v>0</v>
          </cell>
          <cell r="H143" t="str">
            <v>x</v>
          </cell>
        </row>
        <row r="145">
          <cell r="A145" t="str">
            <v>AC</v>
          </cell>
          <cell r="B145" t="str">
            <v>pF_ZH</v>
          </cell>
          <cell r="C145">
            <v>-1</v>
          </cell>
          <cell r="D145" t="str">
            <v>x</v>
          </cell>
          <cell r="E145">
            <v>-1</v>
          </cell>
          <cell r="F145" t="str">
            <v>x</v>
          </cell>
          <cell r="G145">
            <v>-1</v>
          </cell>
          <cell r="H145" t="str">
            <v>x</v>
          </cell>
        </row>
        <row r="146">
          <cell r="A146" t="str">
            <v>AM</v>
          </cell>
          <cell r="B146" t="str">
            <v>pF_ZH</v>
          </cell>
          <cell r="C146">
            <v>0.871</v>
          </cell>
          <cell r="D146" t="str">
            <v>S1</v>
          </cell>
          <cell r="E146">
            <v>0.60199999999999998</v>
          </cell>
          <cell r="F146" t="str">
            <v>S+</v>
          </cell>
          <cell r="G146">
            <v>-1</v>
          </cell>
          <cell r="H146" t="str">
            <v>S2</v>
          </cell>
        </row>
        <row r="147">
          <cell r="A147" t="str">
            <v>BC</v>
          </cell>
          <cell r="B147" t="str">
            <v>pF_ZH</v>
          </cell>
          <cell r="C147">
            <v>0.92500000000000004</v>
          </cell>
          <cell r="D147" t="str">
            <v>S+</v>
          </cell>
          <cell r="E147">
            <v>0.74399999999999999</v>
          </cell>
          <cell r="F147" t="str">
            <v>S2</v>
          </cell>
          <cell r="G147">
            <v>-1</v>
          </cell>
          <cell r="H147" t="str">
            <v>S3</v>
          </cell>
        </row>
        <row r="148">
          <cell r="A148" t="str">
            <v>BM</v>
          </cell>
          <cell r="B148" t="str">
            <v>pF_ZH</v>
          </cell>
          <cell r="C148">
            <v>-1</v>
          </cell>
          <cell r="D148" t="str">
            <v>x</v>
          </cell>
          <cell r="E148">
            <v>-1</v>
          </cell>
          <cell r="F148" t="str">
            <v>x</v>
          </cell>
          <cell r="G148">
            <v>-1</v>
          </cell>
          <cell r="H148" t="str">
            <v>x</v>
          </cell>
        </row>
        <row r="149">
          <cell r="A149" t="str">
            <v>CC</v>
          </cell>
          <cell r="B149" t="str">
            <v>pF_ZH</v>
          </cell>
          <cell r="C149">
            <v>0.89700000000000002</v>
          </cell>
          <cell r="D149" t="str">
            <v>S1</v>
          </cell>
          <cell r="E149">
            <v>0.79100000000000004</v>
          </cell>
          <cell r="F149" t="str">
            <v>S+</v>
          </cell>
          <cell r="G149">
            <v>-1</v>
          </cell>
          <cell r="H149" t="str">
            <v>S3</v>
          </cell>
        </row>
        <row r="150">
          <cell r="A150" t="str">
            <v>CM</v>
          </cell>
          <cell r="B150" t="str">
            <v>pF_ZH</v>
          </cell>
          <cell r="C150">
            <v>0.84599999999999997</v>
          </cell>
          <cell r="D150" t="str">
            <v>S1</v>
          </cell>
          <cell r="E150">
            <v>0.50600000000000001</v>
          </cell>
          <cell r="F150" t="str">
            <v>S2</v>
          </cell>
          <cell r="G150">
            <v>-1</v>
          </cell>
          <cell r="H150" t="str">
            <v>S+</v>
          </cell>
        </row>
        <row r="151">
          <cell r="A151" t="str">
            <v>DC</v>
          </cell>
          <cell r="B151" t="str">
            <v>pF_ZH</v>
          </cell>
          <cell r="C151">
            <v>0.75900000000000001</v>
          </cell>
          <cell r="D151" t="str">
            <v>S+</v>
          </cell>
          <cell r="E151">
            <v>0.67900000000000005</v>
          </cell>
          <cell r="F151" t="str">
            <v>S2</v>
          </cell>
          <cell r="G151">
            <v>-1</v>
          </cell>
          <cell r="H151" t="str">
            <v>S3</v>
          </cell>
        </row>
        <row r="152">
          <cell r="A152" t="str">
            <v>DM</v>
          </cell>
          <cell r="B152" t="str">
            <v>pF_ZH</v>
          </cell>
          <cell r="C152">
            <v>0.91700000000000004</v>
          </cell>
          <cell r="D152" t="str">
            <v>S1</v>
          </cell>
          <cell r="E152">
            <v>0.91300000000000003</v>
          </cell>
          <cell r="F152" t="str">
            <v>S2</v>
          </cell>
          <cell r="G152">
            <v>-1</v>
          </cell>
          <cell r="H152" t="str">
            <v>S1</v>
          </cell>
        </row>
        <row r="153">
          <cell r="A153" t="str">
            <v>EC</v>
          </cell>
          <cell r="B153" t="str">
            <v>pF_ZH</v>
          </cell>
          <cell r="C153">
            <v>0.82399999999999995</v>
          </cell>
          <cell r="D153" t="str">
            <v>S1</v>
          </cell>
          <cell r="E153">
            <v>-1</v>
          </cell>
          <cell r="F153" t="str">
            <v>S2</v>
          </cell>
          <cell r="G153">
            <v>-1</v>
          </cell>
          <cell r="H153" t="str">
            <v>S2</v>
          </cell>
        </row>
        <row r="154">
          <cell r="A154" t="str">
            <v>EM</v>
          </cell>
          <cell r="B154" t="str">
            <v>pF_ZH</v>
          </cell>
          <cell r="C154">
            <v>0.74399999999999999</v>
          </cell>
          <cell r="D154" t="str">
            <v>S1</v>
          </cell>
          <cell r="E154">
            <v>-1</v>
          </cell>
          <cell r="F154" t="str">
            <v>S2</v>
          </cell>
          <cell r="G154">
            <v>-1</v>
          </cell>
          <cell r="H154" t="str">
            <v>S2</v>
          </cell>
        </row>
        <row r="155">
          <cell r="A155" t="str">
            <v>FC</v>
          </cell>
          <cell r="B155" t="str">
            <v>pF_ZH</v>
          </cell>
          <cell r="C155">
            <v>0.85699999999999998</v>
          </cell>
          <cell r="D155" t="str">
            <v>S1</v>
          </cell>
          <cell r="E155">
            <v>0.73599999999999999</v>
          </cell>
          <cell r="F155" t="str">
            <v>S+</v>
          </cell>
          <cell r="G155">
            <v>-1</v>
          </cell>
          <cell r="H155" t="str">
            <v>S2</v>
          </cell>
        </row>
        <row r="156">
          <cell r="A156" t="str">
            <v>FM</v>
          </cell>
          <cell r="B156" t="str">
            <v>pF_ZH</v>
          </cell>
          <cell r="C156">
            <v>0.91600000000000004</v>
          </cell>
          <cell r="D156" t="str">
            <v>S1</v>
          </cell>
          <cell r="E156">
            <v>0.91100000000000003</v>
          </cell>
          <cell r="F156" t="str">
            <v>S2</v>
          </cell>
          <cell r="G156">
            <v>-1</v>
          </cell>
          <cell r="H156" t="str">
            <v>S1</v>
          </cell>
        </row>
        <row r="157">
          <cell r="A157" t="str">
            <v>GC</v>
          </cell>
          <cell r="B157" t="str">
            <v>pF_ZH</v>
          </cell>
          <cell r="C157">
            <v>0.80700000000000005</v>
          </cell>
          <cell r="D157" t="str">
            <v>S1</v>
          </cell>
          <cell r="E157">
            <v>-1</v>
          </cell>
          <cell r="F157" t="str">
            <v>S+</v>
          </cell>
          <cell r="G157">
            <v>-1</v>
          </cell>
          <cell r="H157" t="str">
            <v>S+</v>
          </cell>
        </row>
        <row r="158">
          <cell r="A158" t="str">
            <v>GM</v>
          </cell>
          <cell r="B158" t="str">
            <v>pF_ZH</v>
          </cell>
          <cell r="C158">
            <v>-1</v>
          </cell>
          <cell r="D158" t="str">
            <v>S1</v>
          </cell>
          <cell r="E158">
            <v>-1</v>
          </cell>
          <cell r="F158" t="str">
            <v>S1</v>
          </cell>
          <cell r="G158">
            <v>-1</v>
          </cell>
          <cell r="H158" t="str">
            <v>S1</v>
          </cell>
        </row>
        <row r="159">
          <cell r="A159" t="str">
            <v>HC</v>
          </cell>
          <cell r="B159" t="str">
            <v>pF_ZH</v>
          </cell>
          <cell r="C159">
            <v>0.77800000000000002</v>
          </cell>
          <cell r="D159" t="str">
            <v>S1</v>
          </cell>
          <cell r="E159">
            <v>-1</v>
          </cell>
          <cell r="F159" t="str">
            <v>S2</v>
          </cell>
          <cell r="G159">
            <v>-1</v>
          </cell>
          <cell r="H159" t="str">
            <v>S2</v>
          </cell>
        </row>
        <row r="160">
          <cell r="A160" t="str">
            <v>HM</v>
          </cell>
          <cell r="B160" t="str">
            <v>pF_ZH</v>
          </cell>
          <cell r="C160">
            <v>0.86099999999999999</v>
          </cell>
          <cell r="D160" t="str">
            <v>S1</v>
          </cell>
          <cell r="E160">
            <v>-1</v>
          </cell>
          <cell r="F160" t="str">
            <v>S+</v>
          </cell>
          <cell r="G160">
            <v>-1</v>
          </cell>
          <cell r="H160" t="str">
            <v>S+</v>
          </cell>
        </row>
        <row r="161">
          <cell r="A161" t="str">
            <v>IC</v>
          </cell>
          <cell r="B161" t="str">
            <v>pF_ZH</v>
          </cell>
          <cell r="C161">
            <v>0.89200000000000002</v>
          </cell>
          <cell r="D161" t="str">
            <v>S1</v>
          </cell>
          <cell r="E161">
            <v>0.81100000000000005</v>
          </cell>
          <cell r="F161" t="str">
            <v>S+</v>
          </cell>
          <cell r="G161">
            <v>-1</v>
          </cell>
          <cell r="H161" t="str">
            <v>S2</v>
          </cell>
        </row>
        <row r="162">
          <cell r="A162" t="str">
            <v>IM</v>
          </cell>
          <cell r="B162" t="str">
            <v>pF_ZH</v>
          </cell>
          <cell r="C162">
            <v>0.95799999999999996</v>
          </cell>
          <cell r="D162" t="str">
            <v>S2</v>
          </cell>
          <cell r="E162">
            <v>0.89</v>
          </cell>
          <cell r="F162" t="str">
            <v>S1</v>
          </cell>
          <cell r="G162">
            <v>-1</v>
          </cell>
          <cell r="H162" t="str">
            <v>S2</v>
          </cell>
        </row>
        <row r="163">
          <cell r="A163" t="str">
            <v>JC</v>
          </cell>
          <cell r="B163" t="str">
            <v>pF_ZH</v>
          </cell>
          <cell r="C163">
            <v>0.75</v>
          </cell>
          <cell r="D163" t="str">
            <v>S1</v>
          </cell>
          <cell r="E163">
            <v>0.66300000000000003</v>
          </cell>
          <cell r="F163" t="str">
            <v>S2</v>
          </cell>
          <cell r="G163">
            <v>-1</v>
          </cell>
          <cell r="H163" t="str">
            <v>S3</v>
          </cell>
        </row>
        <row r="164">
          <cell r="A164" t="str">
            <v>JM</v>
          </cell>
          <cell r="B164" t="str">
            <v>pF_ZH</v>
          </cell>
          <cell r="C164">
            <v>0.90200000000000002</v>
          </cell>
          <cell r="D164" t="str">
            <v>S1</v>
          </cell>
          <cell r="E164">
            <v>0.44400000000000001</v>
          </cell>
          <cell r="F164" t="str">
            <v>S+</v>
          </cell>
          <cell r="G164">
            <v>-1</v>
          </cell>
          <cell r="H164" t="str">
            <v>S3</v>
          </cell>
        </row>
        <row r="165">
          <cell r="A165" t="str">
            <v>KC</v>
          </cell>
          <cell r="B165" t="str">
            <v>pF_ZH</v>
          </cell>
          <cell r="C165">
            <v>0.879</v>
          </cell>
          <cell r="D165" t="str">
            <v>S1</v>
          </cell>
          <cell r="E165">
            <v>0.81399999999999995</v>
          </cell>
          <cell r="F165" t="str">
            <v>S+</v>
          </cell>
          <cell r="G165">
            <v>-1</v>
          </cell>
          <cell r="H165" t="str">
            <v>S2</v>
          </cell>
        </row>
        <row r="166">
          <cell r="A166" t="str">
            <v>KM</v>
          </cell>
          <cell r="B166" t="str">
            <v>pF_ZH</v>
          </cell>
          <cell r="C166">
            <v>-1</v>
          </cell>
          <cell r="D166" t="str">
            <v>x</v>
          </cell>
          <cell r="E166">
            <v>-1</v>
          </cell>
          <cell r="F166" t="str">
            <v>x</v>
          </cell>
          <cell r="G166">
            <v>-1</v>
          </cell>
          <cell r="H166" t="str">
            <v>x</v>
          </cell>
        </row>
        <row r="167">
          <cell r="A167" t="str">
            <v>MC</v>
          </cell>
          <cell r="B167" t="str">
            <v>pF_ZH</v>
          </cell>
          <cell r="C167">
            <v>-1</v>
          </cell>
          <cell r="D167" t="str">
            <v>x</v>
          </cell>
          <cell r="E167">
            <v>-1</v>
          </cell>
          <cell r="F167" t="str">
            <v>x</v>
          </cell>
          <cell r="G167">
            <v>-1</v>
          </cell>
          <cell r="H167" t="str">
            <v>x</v>
          </cell>
        </row>
        <row r="168">
          <cell r="A168" t="str">
            <v>MM</v>
          </cell>
          <cell r="B168" t="str">
            <v>pF_ZH</v>
          </cell>
          <cell r="C168">
            <v>-1</v>
          </cell>
          <cell r="D168" t="str">
            <v>x</v>
          </cell>
          <cell r="E168">
            <v>-1</v>
          </cell>
          <cell r="F168" t="str">
            <v>x</v>
          </cell>
          <cell r="G168">
            <v>-1</v>
          </cell>
          <cell r="H168" t="str">
            <v>x</v>
          </cell>
        </row>
        <row r="169">
          <cell r="A169" t="str">
            <v>NC</v>
          </cell>
          <cell r="B169" t="str">
            <v>pF_ZH</v>
          </cell>
          <cell r="C169">
            <v>-1</v>
          </cell>
          <cell r="D169" t="str">
            <v>x</v>
          </cell>
          <cell r="E169">
            <v>-1</v>
          </cell>
          <cell r="F169" t="str">
            <v>x</v>
          </cell>
          <cell r="G169">
            <v>-1</v>
          </cell>
          <cell r="H169" t="str">
            <v>x</v>
          </cell>
        </row>
        <row r="170">
          <cell r="A170" t="str">
            <v>NM</v>
          </cell>
          <cell r="B170" t="str">
            <v>pF_ZH</v>
          </cell>
          <cell r="C170">
            <v>0.94199999999999995</v>
          </cell>
          <cell r="D170" t="str">
            <v>S1</v>
          </cell>
          <cell r="E170">
            <v>0.82799999999999996</v>
          </cell>
          <cell r="F170" t="str">
            <v>S+</v>
          </cell>
          <cell r="G170">
            <v>-1</v>
          </cell>
          <cell r="H170" t="str">
            <v>S2</v>
          </cell>
        </row>
        <row r="171">
          <cell r="A171" t="str">
            <v>OC</v>
          </cell>
          <cell r="B171" t="str">
            <v>pF_ZH</v>
          </cell>
          <cell r="C171">
            <v>0.72499999999999998</v>
          </cell>
          <cell r="D171" t="str">
            <v>S+</v>
          </cell>
          <cell r="E171">
            <v>-1</v>
          </cell>
          <cell r="F171" t="str">
            <v>S2</v>
          </cell>
          <cell r="G171">
            <v>-1</v>
          </cell>
          <cell r="H171" t="str">
            <v>S2</v>
          </cell>
        </row>
        <row r="172">
          <cell r="A172" t="str">
            <v>OM</v>
          </cell>
          <cell r="B172" t="str">
            <v>pF_ZH</v>
          </cell>
          <cell r="C172">
            <v>0.875</v>
          </cell>
          <cell r="D172" t="str">
            <v>S1</v>
          </cell>
          <cell r="E172">
            <v>0.76900000000000002</v>
          </cell>
          <cell r="F172" t="str">
            <v>S2</v>
          </cell>
          <cell r="G172">
            <v>-1</v>
          </cell>
          <cell r="H172" t="str">
            <v>S3</v>
          </cell>
        </row>
        <row r="173">
          <cell r="A173" t="str">
            <v>PC</v>
          </cell>
          <cell r="B173" t="str">
            <v>pF_ZH</v>
          </cell>
          <cell r="C173">
            <v>0.84499999999999997</v>
          </cell>
          <cell r="D173" t="str">
            <v>S1</v>
          </cell>
          <cell r="E173">
            <v>-1</v>
          </cell>
          <cell r="F173" t="str">
            <v>S+</v>
          </cell>
          <cell r="G173">
            <v>-1</v>
          </cell>
          <cell r="H173" t="str">
            <v>S+</v>
          </cell>
        </row>
        <row r="174">
          <cell r="A174" t="str">
            <v>PM</v>
          </cell>
          <cell r="B174" t="str">
            <v>pF_ZH</v>
          </cell>
          <cell r="C174">
            <v>0.82299999999999995</v>
          </cell>
          <cell r="D174" t="str">
            <v>S1</v>
          </cell>
          <cell r="E174">
            <v>-1</v>
          </cell>
          <cell r="F174" t="str">
            <v>S+</v>
          </cell>
          <cell r="G174">
            <v>-1</v>
          </cell>
          <cell r="H174" t="str">
            <v>S+</v>
          </cell>
        </row>
        <row r="175">
          <cell r="A175" t="str">
            <v>PZ</v>
          </cell>
          <cell r="B175" t="str">
            <v>pF_ZH</v>
          </cell>
          <cell r="C175">
            <v>-1</v>
          </cell>
          <cell r="D175" t="str">
            <v>x</v>
          </cell>
          <cell r="E175">
            <v>-1</v>
          </cell>
          <cell r="F175" t="str">
            <v>x</v>
          </cell>
          <cell r="G175">
            <v>-1</v>
          </cell>
          <cell r="H175" t="str">
            <v>x</v>
          </cell>
        </row>
        <row r="176">
          <cell r="A176" t="str">
            <v>QC</v>
          </cell>
          <cell r="B176" t="str">
            <v>pF_ZH</v>
          </cell>
          <cell r="C176">
            <v>-1</v>
          </cell>
          <cell r="D176" t="str">
            <v>x</v>
          </cell>
          <cell r="E176">
            <v>-1</v>
          </cell>
          <cell r="F176" t="str">
            <v>x</v>
          </cell>
          <cell r="G176">
            <v>-1</v>
          </cell>
          <cell r="H176" t="str">
            <v>x</v>
          </cell>
        </row>
        <row r="177">
          <cell r="A177" t="str">
            <v>QM</v>
          </cell>
          <cell r="B177" t="str">
            <v>pF_ZH</v>
          </cell>
          <cell r="C177">
            <v>-1</v>
          </cell>
          <cell r="D177" t="str">
            <v>x</v>
          </cell>
          <cell r="E177">
            <v>-1</v>
          </cell>
          <cell r="F177" t="str">
            <v>x</v>
          </cell>
          <cell r="G177">
            <v>-1</v>
          </cell>
          <cell r="H177" t="str">
            <v>x</v>
          </cell>
        </row>
        <row r="178">
          <cell r="A178" t="str">
            <v>SC</v>
          </cell>
          <cell r="B178" t="str">
            <v>pF_ZH</v>
          </cell>
          <cell r="C178">
            <v>0.54500000000000004</v>
          </cell>
          <cell r="D178" t="str">
            <v>S+</v>
          </cell>
          <cell r="E178">
            <v>-1</v>
          </cell>
          <cell r="F178" t="str">
            <v>S3</v>
          </cell>
          <cell r="G178">
            <v>-1</v>
          </cell>
          <cell r="H178" t="str">
            <v>S3</v>
          </cell>
        </row>
        <row r="179">
          <cell r="A179" t="str">
            <v>SM</v>
          </cell>
          <cell r="B179" t="str">
            <v>pF_ZH</v>
          </cell>
          <cell r="C179">
            <v>-1</v>
          </cell>
          <cell r="D179" t="str">
            <v>x</v>
          </cell>
          <cell r="E179">
            <v>-1</v>
          </cell>
          <cell r="F179" t="str">
            <v>x</v>
          </cell>
          <cell r="G179">
            <v>-1</v>
          </cell>
          <cell r="H179" t="str">
            <v>x</v>
          </cell>
        </row>
        <row r="180">
          <cell r="A180" t="str">
            <v>SZ</v>
          </cell>
          <cell r="B180" t="str">
            <v>pF_ZH</v>
          </cell>
          <cell r="C180">
            <v>0.72299999999999998</v>
          </cell>
          <cell r="D180" t="str">
            <v>S2</v>
          </cell>
          <cell r="E180">
            <v>-1</v>
          </cell>
          <cell r="F180" t="str">
            <v>S3</v>
          </cell>
          <cell r="G180">
            <v>-1</v>
          </cell>
          <cell r="H180" t="str">
            <v>S3</v>
          </cell>
        </row>
        <row r="181">
          <cell r="A181" t="str">
            <v>TC</v>
          </cell>
          <cell r="B181" t="str">
            <v>pF_ZH</v>
          </cell>
          <cell r="C181">
            <v>-1</v>
          </cell>
          <cell r="D181" t="str">
            <v>x</v>
          </cell>
          <cell r="E181">
            <v>-1</v>
          </cell>
          <cell r="F181" t="str">
            <v>x</v>
          </cell>
          <cell r="G181">
            <v>-1</v>
          </cell>
          <cell r="H181" t="str">
            <v>x</v>
          </cell>
        </row>
        <row r="182">
          <cell r="A182" t="str">
            <v>TM</v>
          </cell>
          <cell r="B182" t="str">
            <v>pF_ZH</v>
          </cell>
          <cell r="C182">
            <v>0.51100000000000001</v>
          </cell>
          <cell r="D182" t="str">
            <v>S2</v>
          </cell>
          <cell r="E182">
            <v>-1</v>
          </cell>
          <cell r="F182" t="str">
            <v>S3</v>
          </cell>
          <cell r="G182">
            <v>-1</v>
          </cell>
          <cell r="H182" t="str">
            <v>S3</v>
          </cell>
        </row>
        <row r="183">
          <cell r="A183" t="str">
            <v>UC</v>
          </cell>
          <cell r="B183" t="str">
            <v>pF_ZH</v>
          </cell>
          <cell r="C183">
            <v>-1</v>
          </cell>
          <cell r="D183" t="str">
            <v>x</v>
          </cell>
          <cell r="E183">
            <v>-1</v>
          </cell>
          <cell r="F183" t="str">
            <v>x</v>
          </cell>
          <cell r="G183">
            <v>-1</v>
          </cell>
          <cell r="H183" t="str">
            <v>x</v>
          </cell>
        </row>
        <row r="184">
          <cell r="A184" t="str">
            <v>UM</v>
          </cell>
          <cell r="B184" t="str">
            <v>pF_ZH</v>
          </cell>
          <cell r="C184">
            <v>0.79800000000000004</v>
          </cell>
          <cell r="D184" t="str">
            <v>S1</v>
          </cell>
          <cell r="E184">
            <v>-1</v>
          </cell>
          <cell r="F184" t="str">
            <v>S+</v>
          </cell>
          <cell r="G184">
            <v>-1</v>
          </cell>
          <cell r="H184" t="str">
            <v>S+</v>
          </cell>
        </row>
        <row r="185">
          <cell r="A185" t="str">
            <v>VM</v>
          </cell>
          <cell r="B185" t="str">
            <v>pF_ZH</v>
          </cell>
          <cell r="C185">
            <v>0.83</v>
          </cell>
          <cell r="D185" t="str">
            <v>S+</v>
          </cell>
          <cell r="E185">
            <v>0.47699999999999998</v>
          </cell>
          <cell r="F185" t="str">
            <v>S2</v>
          </cell>
          <cell r="G185">
            <v>-1</v>
          </cell>
          <cell r="H185" t="str">
            <v>S3</v>
          </cell>
        </row>
        <row r="186">
          <cell r="A186" t="str">
            <v>XZ</v>
          </cell>
          <cell r="B186" t="str">
            <v>pF_ZH</v>
          </cell>
          <cell r="C186">
            <v>0.78900000000000003</v>
          </cell>
          <cell r="D186" t="str">
            <v>S1</v>
          </cell>
          <cell r="E186">
            <v>-1</v>
          </cell>
          <cell r="F186" t="str">
            <v>S2</v>
          </cell>
          <cell r="G186">
            <v>-1</v>
          </cell>
          <cell r="H186" t="str">
            <v>S2</v>
          </cell>
        </row>
        <row r="187">
          <cell r="A187" t="str">
            <v>ZC</v>
          </cell>
          <cell r="B187" t="str">
            <v>pF_ZH</v>
          </cell>
          <cell r="C187">
            <v>-1</v>
          </cell>
          <cell r="D187" t="str">
            <v>x</v>
          </cell>
          <cell r="E187">
            <v>-1</v>
          </cell>
          <cell r="F187" t="str">
            <v>x</v>
          </cell>
          <cell r="G187">
            <v>-1</v>
          </cell>
          <cell r="H187" t="str">
            <v>x</v>
          </cell>
        </row>
        <row r="188">
          <cell r="A188" t="str">
            <v>ZM</v>
          </cell>
          <cell r="B188" t="str">
            <v>pF_ZH</v>
          </cell>
          <cell r="C188">
            <v>-1</v>
          </cell>
          <cell r="D188" t="str">
            <v>x</v>
          </cell>
          <cell r="E188">
            <v>-1</v>
          </cell>
          <cell r="F188" t="str">
            <v>x</v>
          </cell>
          <cell r="G188">
            <v>-1</v>
          </cell>
          <cell r="H188" t="str">
            <v>x</v>
          </cell>
        </row>
        <row r="189">
          <cell r="A189" t="str">
            <v>ZZ</v>
          </cell>
          <cell r="B189" t="str">
            <v>pF_ZH</v>
          </cell>
          <cell r="C189">
            <v>-1</v>
          </cell>
          <cell r="D189" t="str">
            <v>x</v>
          </cell>
          <cell r="E189">
            <v>-1</v>
          </cell>
          <cell r="F189" t="str">
            <v>x</v>
          </cell>
          <cell r="G189">
            <v>-1</v>
          </cell>
          <cell r="H189" t="str">
            <v>x</v>
          </cell>
        </row>
        <row r="191">
          <cell r="A191" t="str">
            <v>AC</v>
          </cell>
          <cell r="B191" t="str">
            <v>pIPS</v>
          </cell>
          <cell r="C191">
            <v>0.54800000000000004</v>
          </cell>
          <cell r="D191" t="str">
            <v>S3</v>
          </cell>
          <cell r="E191">
            <v>0.27300000000000002</v>
          </cell>
          <cell r="F191" t="str">
            <v>S2</v>
          </cell>
          <cell r="G191">
            <v>-1</v>
          </cell>
          <cell r="H191" t="str">
            <v>S+</v>
          </cell>
        </row>
        <row r="192">
          <cell r="A192" t="str">
            <v>AM</v>
          </cell>
          <cell r="B192" t="str">
            <v>pIPS</v>
          </cell>
          <cell r="C192">
            <v>0.191</v>
          </cell>
          <cell r="D192" t="str">
            <v>S+</v>
          </cell>
          <cell r="E192">
            <v>-1</v>
          </cell>
          <cell r="F192" t="str">
            <v>S1</v>
          </cell>
          <cell r="G192">
            <v>-1</v>
          </cell>
          <cell r="H192" t="str">
            <v>S1</v>
          </cell>
        </row>
        <row r="193">
          <cell r="A193" t="str">
            <v>BC</v>
          </cell>
          <cell r="B193" t="str">
            <v>pIPS</v>
          </cell>
          <cell r="C193">
            <v>1E-3</v>
          </cell>
          <cell r="D193" t="str">
            <v>S3</v>
          </cell>
          <cell r="E193">
            <v>0</v>
          </cell>
          <cell r="F193" t="str">
            <v>S2</v>
          </cell>
          <cell r="G193">
            <v>-1</v>
          </cell>
          <cell r="H193" t="str">
            <v>S+</v>
          </cell>
        </row>
        <row r="194">
          <cell r="A194" t="str">
            <v>BM</v>
          </cell>
          <cell r="B194" t="str">
            <v>pIPS</v>
          </cell>
          <cell r="C194">
            <v>-1</v>
          </cell>
          <cell r="D194" t="str">
            <v>x</v>
          </cell>
          <cell r="E194">
            <v>-1</v>
          </cell>
          <cell r="F194" t="str">
            <v>x</v>
          </cell>
          <cell r="G194">
            <v>-1</v>
          </cell>
          <cell r="H194" t="str">
            <v>x</v>
          </cell>
        </row>
        <row r="195">
          <cell r="A195" t="str">
            <v>CC</v>
          </cell>
          <cell r="B195" t="str">
            <v>pIPS</v>
          </cell>
          <cell r="C195">
            <v>-1</v>
          </cell>
          <cell r="D195" t="str">
            <v>x</v>
          </cell>
          <cell r="E195">
            <v>-1</v>
          </cell>
          <cell r="F195" t="str">
            <v>x</v>
          </cell>
          <cell r="G195">
            <v>-1</v>
          </cell>
          <cell r="H195" t="str">
            <v>x</v>
          </cell>
        </row>
        <row r="196">
          <cell r="A196" t="str">
            <v>CM</v>
          </cell>
          <cell r="B196" t="str">
            <v>pIPS</v>
          </cell>
          <cell r="C196">
            <v>1.2E-2</v>
          </cell>
          <cell r="D196" t="str">
            <v>S2</v>
          </cell>
          <cell r="E196">
            <v>0</v>
          </cell>
          <cell r="F196" t="str">
            <v>S1</v>
          </cell>
          <cell r="G196">
            <v>-1</v>
          </cell>
          <cell r="H196" t="str">
            <v>S+</v>
          </cell>
        </row>
        <row r="197">
          <cell r="A197" t="str">
            <v>DC</v>
          </cell>
          <cell r="B197" t="str">
            <v>pIPS</v>
          </cell>
          <cell r="C197">
            <v>0.59299999999999997</v>
          </cell>
          <cell r="D197" t="str">
            <v>S+</v>
          </cell>
          <cell r="E197">
            <v>-1</v>
          </cell>
          <cell r="F197" t="str">
            <v>S2</v>
          </cell>
          <cell r="G197">
            <v>-1</v>
          </cell>
          <cell r="H197" t="str">
            <v>S2</v>
          </cell>
        </row>
        <row r="198">
          <cell r="A198" t="str">
            <v>DM</v>
          </cell>
          <cell r="B198" t="str">
            <v>pIPS</v>
          </cell>
          <cell r="C198">
            <v>1.6E-2</v>
          </cell>
          <cell r="D198" t="str">
            <v>S1</v>
          </cell>
          <cell r="E198">
            <v>6.0000000000000001E-3</v>
          </cell>
          <cell r="F198" t="str">
            <v>S2</v>
          </cell>
          <cell r="G198">
            <v>-1</v>
          </cell>
          <cell r="H198" t="str">
            <v>S1</v>
          </cell>
        </row>
        <row r="199">
          <cell r="A199" t="str">
            <v>EC</v>
          </cell>
          <cell r="B199" t="str">
            <v>pIPS</v>
          </cell>
          <cell r="C199">
            <v>5.0000000000000001E-3</v>
          </cell>
          <cell r="D199" t="str">
            <v>S2</v>
          </cell>
          <cell r="E199">
            <v>-1</v>
          </cell>
          <cell r="F199" t="str">
            <v>S1</v>
          </cell>
          <cell r="G199">
            <v>-1</v>
          </cell>
          <cell r="H199" t="str">
            <v>S1</v>
          </cell>
        </row>
        <row r="200">
          <cell r="A200" t="str">
            <v>EM</v>
          </cell>
          <cell r="B200" t="str">
            <v>pIPS</v>
          </cell>
          <cell r="C200">
            <v>7.0000000000000001E-3</v>
          </cell>
          <cell r="D200" t="str">
            <v>S1</v>
          </cell>
          <cell r="E200">
            <v>0</v>
          </cell>
          <cell r="F200" t="str">
            <v>S2</v>
          </cell>
          <cell r="G200">
            <v>-1</v>
          </cell>
          <cell r="H200" t="str">
            <v>S1</v>
          </cell>
        </row>
        <row r="201">
          <cell r="A201" t="str">
            <v>FC</v>
          </cell>
          <cell r="B201" t="str">
            <v>pIPS</v>
          </cell>
          <cell r="C201">
            <v>0.23499999999999999</v>
          </cell>
          <cell r="D201" t="str">
            <v>S+</v>
          </cell>
          <cell r="E201">
            <v>-1</v>
          </cell>
          <cell r="F201" t="str">
            <v>S1</v>
          </cell>
          <cell r="G201">
            <v>-1</v>
          </cell>
          <cell r="H201" t="str">
            <v>S1</v>
          </cell>
        </row>
        <row r="202">
          <cell r="A202" t="str">
            <v>FM</v>
          </cell>
          <cell r="B202" t="str">
            <v>pIPS</v>
          </cell>
          <cell r="C202">
            <v>-1</v>
          </cell>
          <cell r="D202" t="str">
            <v>x</v>
          </cell>
          <cell r="E202">
            <v>-1</v>
          </cell>
          <cell r="F202" t="str">
            <v>x</v>
          </cell>
          <cell r="G202">
            <v>-1</v>
          </cell>
          <cell r="H202" t="str">
            <v>x</v>
          </cell>
        </row>
        <row r="203">
          <cell r="A203" t="str">
            <v>GC</v>
          </cell>
          <cell r="B203" t="str">
            <v>pIPS</v>
          </cell>
          <cell r="C203">
            <v>-1</v>
          </cell>
          <cell r="D203" t="str">
            <v>x</v>
          </cell>
          <cell r="E203">
            <v>-1</v>
          </cell>
          <cell r="F203" t="str">
            <v>x</v>
          </cell>
          <cell r="G203">
            <v>-1</v>
          </cell>
          <cell r="H203" t="str">
            <v>x</v>
          </cell>
        </row>
        <row r="204">
          <cell r="A204" t="str">
            <v>GM</v>
          </cell>
          <cell r="B204" t="str">
            <v>pIPS</v>
          </cell>
          <cell r="C204">
            <v>5.8999999999999997E-2</v>
          </cell>
          <cell r="D204" t="str">
            <v>S+</v>
          </cell>
          <cell r="E204">
            <v>-1</v>
          </cell>
          <cell r="F204" t="str">
            <v>S1</v>
          </cell>
          <cell r="G204">
            <v>-1</v>
          </cell>
          <cell r="H204" t="str">
            <v>S1</v>
          </cell>
        </row>
        <row r="205">
          <cell r="A205" t="str">
            <v>HC</v>
          </cell>
          <cell r="B205" t="str">
            <v>pIPS</v>
          </cell>
          <cell r="C205">
            <v>-1</v>
          </cell>
          <cell r="D205" t="str">
            <v>x</v>
          </cell>
          <cell r="E205">
            <v>-1</v>
          </cell>
          <cell r="F205" t="str">
            <v>x</v>
          </cell>
          <cell r="G205">
            <v>-1</v>
          </cell>
          <cell r="H205" t="str">
            <v>x</v>
          </cell>
        </row>
        <row r="206">
          <cell r="A206" t="str">
            <v>HM</v>
          </cell>
          <cell r="B206" t="str">
            <v>pIPS</v>
          </cell>
          <cell r="C206">
            <v>-1</v>
          </cell>
          <cell r="D206" t="str">
            <v>x</v>
          </cell>
          <cell r="E206">
            <v>-1</v>
          </cell>
          <cell r="F206" t="str">
            <v>x</v>
          </cell>
          <cell r="G206">
            <v>-1</v>
          </cell>
          <cell r="H206" t="str">
            <v>x</v>
          </cell>
        </row>
        <row r="207">
          <cell r="A207" t="str">
            <v>IC</v>
          </cell>
          <cell r="B207" t="str">
            <v>pIPS</v>
          </cell>
          <cell r="C207">
            <v>8.5999999999999993E-2</v>
          </cell>
          <cell r="D207" t="str">
            <v>S1</v>
          </cell>
          <cell r="E207">
            <v>3.9E-2</v>
          </cell>
          <cell r="F207" t="str">
            <v>S2</v>
          </cell>
          <cell r="G207">
            <v>-1</v>
          </cell>
          <cell r="H207" t="str">
            <v>S1</v>
          </cell>
        </row>
        <row r="208">
          <cell r="A208" t="str">
            <v>IM</v>
          </cell>
          <cell r="B208" t="str">
            <v>pIPS</v>
          </cell>
          <cell r="C208">
            <v>-1</v>
          </cell>
          <cell r="D208" t="str">
            <v>x</v>
          </cell>
          <cell r="E208">
            <v>-1</v>
          </cell>
          <cell r="F208" t="str">
            <v>x</v>
          </cell>
          <cell r="G208">
            <v>-1</v>
          </cell>
          <cell r="H208" t="str">
            <v>x</v>
          </cell>
        </row>
        <row r="209">
          <cell r="A209" t="str">
            <v>JC</v>
          </cell>
          <cell r="B209" t="str">
            <v>pIPS</v>
          </cell>
          <cell r="C209">
            <v>0.35099999999999998</v>
          </cell>
          <cell r="D209" t="str">
            <v>S3</v>
          </cell>
          <cell r="E209">
            <v>4.2999999999999997E-2</v>
          </cell>
          <cell r="F209" t="str">
            <v>S+</v>
          </cell>
          <cell r="G209">
            <v>-1</v>
          </cell>
          <cell r="H209" t="str">
            <v>S1</v>
          </cell>
        </row>
        <row r="210">
          <cell r="A210" t="str">
            <v>JM</v>
          </cell>
          <cell r="B210" t="str">
            <v>pIPS</v>
          </cell>
          <cell r="C210">
            <v>-1</v>
          </cell>
          <cell r="D210" t="str">
            <v>x</v>
          </cell>
          <cell r="E210">
            <v>-1</v>
          </cell>
          <cell r="F210" t="str">
            <v>x</v>
          </cell>
          <cell r="G210">
            <v>-1</v>
          </cell>
          <cell r="H210" t="str">
            <v>x</v>
          </cell>
        </row>
        <row r="211">
          <cell r="A211" t="str">
            <v>KC</v>
          </cell>
          <cell r="B211" t="str">
            <v>pIPS</v>
          </cell>
          <cell r="C211">
            <v>-1</v>
          </cell>
          <cell r="D211" t="str">
            <v>x</v>
          </cell>
          <cell r="E211">
            <v>-1</v>
          </cell>
          <cell r="F211" t="str">
            <v>x</v>
          </cell>
          <cell r="G211">
            <v>-1</v>
          </cell>
          <cell r="H211" t="str">
            <v>x</v>
          </cell>
        </row>
        <row r="212">
          <cell r="A212" t="str">
            <v>KM</v>
          </cell>
          <cell r="B212" t="str">
            <v>pIPS</v>
          </cell>
          <cell r="C212">
            <v>-1</v>
          </cell>
          <cell r="D212" t="str">
            <v>x</v>
          </cell>
          <cell r="E212">
            <v>-1</v>
          </cell>
          <cell r="F212" t="str">
            <v>x</v>
          </cell>
          <cell r="G212">
            <v>-1</v>
          </cell>
          <cell r="H212" t="str">
            <v>x</v>
          </cell>
        </row>
        <row r="213">
          <cell r="A213" t="str">
            <v>MC</v>
          </cell>
          <cell r="B213" t="str">
            <v>pIPS</v>
          </cell>
          <cell r="C213">
            <v>-1</v>
          </cell>
          <cell r="D213" t="str">
            <v>x</v>
          </cell>
          <cell r="E213">
            <v>-1</v>
          </cell>
          <cell r="F213" t="str">
            <v>x</v>
          </cell>
          <cell r="G213">
            <v>-1</v>
          </cell>
          <cell r="H213" t="str">
            <v>x</v>
          </cell>
        </row>
        <row r="214">
          <cell r="A214" t="str">
            <v>MM</v>
          </cell>
          <cell r="B214" t="str">
            <v>pIPS</v>
          </cell>
          <cell r="C214">
            <v>-1</v>
          </cell>
          <cell r="D214" t="str">
            <v>x</v>
          </cell>
          <cell r="E214">
            <v>-1</v>
          </cell>
          <cell r="F214" t="str">
            <v>x</v>
          </cell>
          <cell r="G214">
            <v>-1</v>
          </cell>
          <cell r="H214" t="str">
            <v>x</v>
          </cell>
        </row>
        <row r="215">
          <cell r="A215" t="str">
            <v>NC</v>
          </cell>
          <cell r="B215" t="str">
            <v>pIPS</v>
          </cell>
          <cell r="C215">
            <v>-1</v>
          </cell>
          <cell r="D215" t="str">
            <v>x</v>
          </cell>
          <cell r="E215">
            <v>-1</v>
          </cell>
          <cell r="F215" t="str">
            <v>x</v>
          </cell>
          <cell r="G215">
            <v>-1</v>
          </cell>
          <cell r="H215" t="str">
            <v>x</v>
          </cell>
        </row>
        <row r="216">
          <cell r="A216" t="str">
            <v>NM</v>
          </cell>
          <cell r="B216" t="str">
            <v>pIPS</v>
          </cell>
          <cell r="C216">
            <v>0.159</v>
          </cell>
          <cell r="D216" t="str">
            <v>S2</v>
          </cell>
          <cell r="E216">
            <v>0</v>
          </cell>
          <cell r="F216" t="str">
            <v>S+</v>
          </cell>
          <cell r="G216">
            <v>-1</v>
          </cell>
          <cell r="H216" t="str">
            <v>S1</v>
          </cell>
        </row>
        <row r="217">
          <cell r="A217" t="str">
            <v>OC</v>
          </cell>
          <cell r="B217" t="str">
            <v>pIPS</v>
          </cell>
          <cell r="C217">
            <v>-1</v>
          </cell>
          <cell r="D217" t="str">
            <v>x</v>
          </cell>
          <cell r="E217">
            <v>-1</v>
          </cell>
          <cell r="F217" t="str">
            <v>x</v>
          </cell>
          <cell r="G217">
            <v>-1</v>
          </cell>
          <cell r="H217" t="str">
            <v>x</v>
          </cell>
        </row>
        <row r="218">
          <cell r="A218" t="str">
            <v>OM</v>
          </cell>
          <cell r="B218" t="str">
            <v>pIPS</v>
          </cell>
          <cell r="C218">
            <v>0.11700000000000001</v>
          </cell>
          <cell r="D218" t="str">
            <v>S2</v>
          </cell>
          <cell r="E218">
            <v>-1</v>
          </cell>
          <cell r="F218" t="str">
            <v>S1</v>
          </cell>
          <cell r="G218">
            <v>-1</v>
          </cell>
          <cell r="H218" t="str">
            <v>S1</v>
          </cell>
        </row>
        <row r="219">
          <cell r="A219" t="str">
            <v>PC</v>
          </cell>
          <cell r="B219" t="str">
            <v>pIPS</v>
          </cell>
          <cell r="C219">
            <v>-1</v>
          </cell>
          <cell r="D219" t="str">
            <v>x</v>
          </cell>
          <cell r="E219">
            <v>-1</v>
          </cell>
          <cell r="F219" t="str">
            <v>x</v>
          </cell>
          <cell r="G219">
            <v>-1</v>
          </cell>
          <cell r="H219" t="str">
            <v>x</v>
          </cell>
        </row>
        <row r="220">
          <cell r="A220" t="str">
            <v>PM</v>
          </cell>
          <cell r="B220" t="str">
            <v>pIPS</v>
          </cell>
          <cell r="C220">
            <v>-1</v>
          </cell>
          <cell r="D220" t="str">
            <v>x</v>
          </cell>
          <cell r="E220">
            <v>-1</v>
          </cell>
          <cell r="F220" t="str">
            <v>x</v>
          </cell>
          <cell r="G220">
            <v>-1</v>
          </cell>
          <cell r="H220" t="str">
            <v>x</v>
          </cell>
        </row>
        <row r="221">
          <cell r="A221" t="str">
            <v>PZ</v>
          </cell>
          <cell r="B221" t="str">
            <v>pIPS</v>
          </cell>
          <cell r="C221">
            <v>0.2</v>
          </cell>
          <cell r="D221" t="str">
            <v>S2</v>
          </cell>
          <cell r="E221">
            <v>-1</v>
          </cell>
          <cell r="F221" t="str">
            <v>S1</v>
          </cell>
          <cell r="G221">
            <v>-1</v>
          </cell>
          <cell r="H221" t="str">
            <v>S1</v>
          </cell>
        </row>
        <row r="222">
          <cell r="A222" t="str">
            <v>QC</v>
          </cell>
          <cell r="B222" t="str">
            <v>pIPS</v>
          </cell>
          <cell r="C222">
            <v>-1</v>
          </cell>
          <cell r="D222" t="str">
            <v>x</v>
          </cell>
          <cell r="E222">
            <v>-1</v>
          </cell>
          <cell r="F222" t="str">
            <v>x</v>
          </cell>
          <cell r="G222">
            <v>-1</v>
          </cell>
          <cell r="H222" t="str">
            <v>x</v>
          </cell>
        </row>
        <row r="223">
          <cell r="A223" t="str">
            <v>QM</v>
          </cell>
          <cell r="B223" t="str">
            <v>pIPS</v>
          </cell>
          <cell r="C223">
            <v>-1</v>
          </cell>
          <cell r="D223" t="str">
            <v>x</v>
          </cell>
          <cell r="E223">
            <v>-1</v>
          </cell>
          <cell r="F223" t="str">
            <v>x</v>
          </cell>
          <cell r="G223">
            <v>-1</v>
          </cell>
          <cell r="H223" t="str">
            <v>x</v>
          </cell>
        </row>
        <row r="224">
          <cell r="A224" t="str">
            <v>SC</v>
          </cell>
          <cell r="B224" t="str">
            <v>pIPS</v>
          </cell>
          <cell r="C224">
            <v>0.75</v>
          </cell>
          <cell r="D224" t="str">
            <v>S3</v>
          </cell>
          <cell r="E224">
            <v>-1</v>
          </cell>
          <cell r="F224" t="str">
            <v>S+</v>
          </cell>
          <cell r="G224">
            <v>-1</v>
          </cell>
          <cell r="H224" t="str">
            <v>S+</v>
          </cell>
        </row>
        <row r="225">
          <cell r="A225" t="str">
            <v>SM</v>
          </cell>
          <cell r="B225" t="str">
            <v>pIPS</v>
          </cell>
          <cell r="C225">
            <v>-1</v>
          </cell>
          <cell r="D225" t="str">
            <v>x</v>
          </cell>
          <cell r="E225">
            <v>-1</v>
          </cell>
          <cell r="F225" t="str">
            <v>x</v>
          </cell>
          <cell r="G225">
            <v>-1</v>
          </cell>
          <cell r="H225" t="str">
            <v>x</v>
          </cell>
        </row>
        <row r="226">
          <cell r="A226" t="str">
            <v>SZ</v>
          </cell>
          <cell r="B226" t="str">
            <v>pIPS</v>
          </cell>
          <cell r="C226">
            <v>0.185</v>
          </cell>
          <cell r="D226" t="str">
            <v>S3</v>
          </cell>
          <cell r="E226">
            <v>-1</v>
          </cell>
          <cell r="F226" t="str">
            <v>S+</v>
          </cell>
          <cell r="G226">
            <v>-1</v>
          </cell>
          <cell r="H226" t="str">
            <v>S+</v>
          </cell>
        </row>
        <row r="227">
          <cell r="A227" t="str">
            <v>TC</v>
          </cell>
          <cell r="B227" t="str">
            <v>pIPS</v>
          </cell>
          <cell r="C227">
            <v>-1</v>
          </cell>
          <cell r="D227" t="str">
            <v>x</v>
          </cell>
          <cell r="E227">
            <v>-1</v>
          </cell>
          <cell r="F227" t="str">
            <v>x</v>
          </cell>
          <cell r="G227">
            <v>-1</v>
          </cell>
          <cell r="H227" t="str">
            <v>x</v>
          </cell>
        </row>
        <row r="228">
          <cell r="A228" t="str">
            <v>TM</v>
          </cell>
          <cell r="B228" t="str">
            <v>pIPS</v>
          </cell>
          <cell r="C228">
            <v>-1</v>
          </cell>
          <cell r="D228" t="str">
            <v>x</v>
          </cell>
          <cell r="E228">
            <v>-1</v>
          </cell>
          <cell r="F228" t="str">
            <v>x</v>
          </cell>
          <cell r="G228">
            <v>-1</v>
          </cell>
          <cell r="H228" t="str">
            <v>x</v>
          </cell>
        </row>
        <row r="229">
          <cell r="A229" t="str">
            <v>UC</v>
          </cell>
          <cell r="B229" t="str">
            <v>pIPS</v>
          </cell>
          <cell r="C229">
            <v>-1</v>
          </cell>
          <cell r="D229" t="str">
            <v>x</v>
          </cell>
          <cell r="E229">
            <v>-1</v>
          </cell>
          <cell r="F229" t="str">
            <v>x</v>
          </cell>
          <cell r="G229">
            <v>-1</v>
          </cell>
          <cell r="H229" t="str">
            <v>x</v>
          </cell>
        </row>
        <row r="230">
          <cell r="A230" t="str">
            <v>UM</v>
          </cell>
          <cell r="B230" t="str">
            <v>pIPS</v>
          </cell>
          <cell r="C230">
            <v>0.29399999999999998</v>
          </cell>
          <cell r="D230" t="str">
            <v>S2</v>
          </cell>
          <cell r="E230">
            <v>-1</v>
          </cell>
          <cell r="F230" t="str">
            <v>S1</v>
          </cell>
          <cell r="G230">
            <v>-1</v>
          </cell>
          <cell r="H230" t="str">
            <v>S1</v>
          </cell>
        </row>
        <row r="231">
          <cell r="A231" t="str">
            <v>VM</v>
          </cell>
          <cell r="B231" t="str">
            <v>pIPS</v>
          </cell>
          <cell r="C231">
            <v>-1</v>
          </cell>
          <cell r="D231" t="str">
            <v>x</v>
          </cell>
          <cell r="E231">
            <v>-1</v>
          </cell>
          <cell r="F231" t="str">
            <v>x</v>
          </cell>
          <cell r="G231">
            <v>-1</v>
          </cell>
          <cell r="H231" t="str">
            <v>x</v>
          </cell>
        </row>
        <row r="232">
          <cell r="A232" t="str">
            <v>XZ</v>
          </cell>
          <cell r="B232" t="str">
            <v>pIPS</v>
          </cell>
          <cell r="C232">
            <v>0.214</v>
          </cell>
          <cell r="D232" t="str">
            <v>S3</v>
          </cell>
          <cell r="E232">
            <v>0.13600000000000001</v>
          </cell>
          <cell r="F232" t="str">
            <v>S2</v>
          </cell>
          <cell r="G232">
            <v>-1</v>
          </cell>
          <cell r="H232" t="str">
            <v>S1</v>
          </cell>
        </row>
        <row r="233">
          <cell r="A233" t="str">
            <v>ZC</v>
          </cell>
          <cell r="B233" t="str">
            <v>pIPS</v>
          </cell>
          <cell r="C233">
            <v>-1</v>
          </cell>
          <cell r="D233" t="str">
            <v>x</v>
          </cell>
          <cell r="E233">
            <v>-1</v>
          </cell>
          <cell r="F233" t="str">
            <v>x</v>
          </cell>
          <cell r="G233">
            <v>-1</v>
          </cell>
          <cell r="H233" t="str">
            <v>x</v>
          </cell>
        </row>
        <row r="234">
          <cell r="A234" t="str">
            <v>ZM</v>
          </cell>
          <cell r="B234" t="str">
            <v>pIPS</v>
          </cell>
          <cell r="C234">
            <v>-1</v>
          </cell>
          <cell r="D234" t="str">
            <v>x</v>
          </cell>
          <cell r="E234">
            <v>-1</v>
          </cell>
          <cell r="F234" t="str">
            <v>x</v>
          </cell>
          <cell r="G234">
            <v>-1</v>
          </cell>
          <cell r="H234" t="str">
            <v>x</v>
          </cell>
        </row>
        <row r="235">
          <cell r="A235" t="str">
            <v>ZZ</v>
          </cell>
          <cell r="B235" t="str">
            <v>pIPS</v>
          </cell>
          <cell r="C235">
            <v>-1</v>
          </cell>
          <cell r="D235" t="str">
            <v>x</v>
          </cell>
          <cell r="E235">
            <v>-1</v>
          </cell>
          <cell r="F235" t="str">
            <v>x</v>
          </cell>
          <cell r="G235">
            <v>-1</v>
          </cell>
          <cell r="H235" t="str">
            <v>x</v>
          </cell>
        </row>
      </sheetData>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ertina"/>
      <sheetName val="Sommario"/>
      <sheetName val="1 Info"/>
      <sheetName val="2"/>
      <sheetName val="2.1"/>
      <sheetName val="2.2"/>
      <sheetName val="3 Formulari di candidatura -&gt;"/>
      <sheetName val="3.1"/>
      <sheetName val="3.2"/>
      <sheetName val="3.3"/>
      <sheetName val="3.4"/>
      <sheetName val="3.5"/>
      <sheetName val="3.6"/>
      <sheetName val="3.7"/>
      <sheetName val="3.8"/>
      <sheetName val="3.9"/>
      <sheetName val="3.10"/>
      <sheetName val="3.11"/>
      <sheetName val="3.12"/>
      <sheetName val="3.13"/>
      <sheetName val="3.14"/>
      <sheetName val="3.15"/>
      <sheetName val="4"/>
      <sheetName val="5"/>
      <sheetName val="6"/>
      <sheetName val="intern1"/>
      <sheetName val="intern2"/>
      <sheetName val="intern3"/>
      <sheetName val="intern4"/>
      <sheetName val="Modifiche"/>
    </sheetNames>
    <sheetDataSet>
      <sheetData sheetId="0">
        <row r="12">
          <cell r="B12" t="str">
            <v>Nome dell'istituto</v>
          </cell>
        </row>
        <row r="14">
          <cell r="B14" t="str">
            <v>Nome della sede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ss-ags@ti.ch?subject=Modulo%20d'offerta%20elenco%20ospedaliero%202023%20(settore%20acuto)"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21.bin"/><Relationship Id="rId4" Type="http://schemas.openxmlformats.org/officeDocument/2006/relationships/comments" Target="../comments1.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printerSettings" Target="../printerSettings/printerSettings24.bin"/><Relationship Id="rId1" Type="http://schemas.openxmlformats.org/officeDocument/2006/relationships/hyperlink" Target="mailto:dss-ags@ti.ch?subject=Modulo%20d'offerta%20Elenco%20Ospedaliero%202024%20(somatico-acuto)"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patientensicherheit.ch/it/cirrnet-5/management-cirs/raccomandazioni/" TargetMode="External"/><Relationship Id="rId1" Type="http://schemas.openxmlformats.org/officeDocument/2006/relationships/hyperlink" Target="http://www.swissmedic.ch/swissmedic/it/home/medicamenti-per-uso-umano/sorveglianza-del-mercato/farmacovigilanza.html"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I35"/>
  <sheetViews>
    <sheetView showGridLines="0" tabSelected="1" zoomScaleNormal="100" zoomScaleSheetLayoutView="80" zoomScalePageLayoutView="120" workbookViewId="0">
      <selection activeCell="B12" sqref="B12:G12"/>
    </sheetView>
  </sheetViews>
  <sheetFormatPr defaultColWidth="11.453125" defaultRowHeight="12.5" x14ac:dyDescent="0.25"/>
  <cols>
    <col min="1" max="1" width="2.1796875" style="8" customWidth="1"/>
    <col min="2" max="3" width="30.7265625" style="34" customWidth="1"/>
    <col min="4" max="5" width="13.26953125" style="34" customWidth="1"/>
    <col min="6" max="6" width="30.7265625" style="34" customWidth="1"/>
    <col min="7" max="7" width="30.7265625" style="35" customWidth="1"/>
    <col min="8" max="16384" width="11.453125" style="8"/>
  </cols>
  <sheetData>
    <row r="1" spans="2:7" s="3" customFormat="1" x14ac:dyDescent="0.25">
      <c r="B1" s="1"/>
      <c r="C1" s="1"/>
      <c r="D1" s="1"/>
      <c r="E1" s="1"/>
      <c r="F1" s="1"/>
      <c r="G1" s="2"/>
    </row>
    <row r="2" spans="2:7" s="3" customFormat="1" x14ac:dyDescent="0.25">
      <c r="B2" s="1"/>
      <c r="C2" s="1"/>
      <c r="D2" s="1"/>
      <c r="E2" s="1"/>
      <c r="F2" s="1"/>
      <c r="G2" s="4"/>
    </row>
    <row r="3" spans="2:7" s="3" customFormat="1" ht="15" customHeight="1" x14ac:dyDescent="0.25">
      <c r="B3" s="1"/>
      <c r="C3" s="1"/>
      <c r="D3" s="1"/>
      <c r="E3" s="516"/>
      <c r="F3" s="516"/>
      <c r="G3" s="215"/>
    </row>
    <row r="4" spans="2:7" s="3" customFormat="1" ht="15.75" customHeight="1" x14ac:dyDescent="0.35">
      <c r="B4" s="1"/>
      <c r="C4" s="1"/>
      <c r="D4" s="1"/>
      <c r="E4" s="1"/>
      <c r="F4" s="517"/>
      <c r="G4" s="518"/>
    </row>
    <row r="5" spans="2:7" s="3" customFormat="1" ht="13.15" customHeight="1" x14ac:dyDescent="0.25">
      <c r="B5" s="1"/>
      <c r="C5" s="1"/>
      <c r="D5" s="1"/>
      <c r="E5" s="1"/>
      <c r="F5" s="1"/>
      <c r="G5" s="2"/>
    </row>
    <row r="6" spans="2:7" s="7" customFormat="1" ht="35" x14ac:dyDescent="0.7">
      <c r="B6" s="5"/>
      <c r="C6" s="5"/>
      <c r="D6" s="5"/>
      <c r="E6" s="5"/>
      <c r="F6" s="5"/>
      <c r="G6" s="6"/>
    </row>
    <row r="7" spans="2:7" s="7" customFormat="1" ht="17.25" customHeight="1" x14ac:dyDescent="0.7">
      <c r="B7" s="5"/>
      <c r="C7" s="5"/>
      <c r="D7" s="5"/>
      <c r="E7" s="5"/>
      <c r="F7" s="5"/>
      <c r="G7" s="6"/>
    </row>
    <row r="8" spans="2:7" ht="181.15" customHeight="1" x14ac:dyDescent="0.6">
      <c r="B8" s="519" t="s">
        <v>616</v>
      </c>
      <c r="C8" s="520"/>
      <c r="D8" s="520"/>
      <c r="E8" s="520"/>
      <c r="F8" s="520"/>
      <c r="G8" s="520"/>
    </row>
    <row r="9" spans="2:7" ht="51" customHeight="1" x14ac:dyDescent="0.25">
      <c r="B9" s="521" t="s">
        <v>10</v>
      </c>
      <c r="C9" s="521"/>
      <c r="D9" s="521"/>
      <c r="E9" s="521"/>
      <c r="F9" s="521"/>
      <c r="G9" s="521"/>
    </row>
    <row r="10" spans="2:7" s="86" customFormat="1" ht="82.15" customHeight="1" x14ac:dyDescent="0.25">
      <c r="B10" s="85"/>
      <c r="C10" s="85"/>
      <c r="D10" s="85"/>
      <c r="E10" s="85"/>
      <c r="F10" s="85"/>
      <c r="G10" s="85"/>
    </row>
    <row r="11" spans="2:7" s="3" customFormat="1" ht="33" customHeight="1" x14ac:dyDescent="0.25">
      <c r="B11" s="513" t="s">
        <v>0</v>
      </c>
      <c r="C11" s="513"/>
      <c r="D11" s="513"/>
      <c r="E11" s="513"/>
      <c r="F11" s="513"/>
      <c r="G11" s="513"/>
    </row>
    <row r="12" spans="2:7" ht="40.15" customHeight="1" x14ac:dyDescent="0.25">
      <c r="B12" s="515" t="s">
        <v>1</v>
      </c>
      <c r="C12" s="515"/>
      <c r="D12" s="515"/>
      <c r="E12" s="515"/>
      <c r="F12" s="515"/>
      <c r="G12" s="515"/>
    </row>
    <row r="13" spans="2:7" ht="15" customHeight="1" x14ac:dyDescent="0.25">
      <c r="B13" s="512"/>
      <c r="C13" s="512"/>
      <c r="D13" s="512"/>
      <c r="E13" s="512"/>
      <c r="F13" s="512"/>
      <c r="G13" s="512"/>
    </row>
    <row r="14" spans="2:7" ht="30" customHeight="1" x14ac:dyDescent="0.25">
      <c r="B14" s="513" t="s">
        <v>2</v>
      </c>
      <c r="C14" s="513"/>
      <c r="D14" s="513"/>
      <c r="E14" s="513"/>
      <c r="F14" s="513"/>
      <c r="G14" s="513"/>
    </row>
    <row r="15" spans="2:7" ht="40.15" customHeight="1" x14ac:dyDescent="0.25">
      <c r="B15" s="514" t="s">
        <v>3</v>
      </c>
      <c r="C15" s="514"/>
      <c r="D15" s="514"/>
      <c r="E15" s="514"/>
      <c r="F15" s="514"/>
      <c r="G15" s="514"/>
    </row>
    <row r="16" spans="2:7" s="13" customFormat="1" ht="18" x14ac:dyDescent="0.4">
      <c r="B16" s="9"/>
      <c r="C16" s="10"/>
      <c r="D16" s="11"/>
      <c r="E16" s="11"/>
      <c r="F16" s="11"/>
      <c r="G16" s="12"/>
    </row>
    <row r="17" spans="2:7" s="13" customFormat="1" ht="9.4" customHeight="1" x14ac:dyDescent="0.35">
      <c r="B17" s="9"/>
      <c r="C17" s="14"/>
      <c r="D17" s="11"/>
      <c r="E17" s="11"/>
      <c r="F17" s="11"/>
      <c r="G17" s="12"/>
    </row>
    <row r="18" spans="2:7" s="13" customFormat="1" ht="22.5" customHeight="1" x14ac:dyDescent="0.4">
      <c r="B18" s="15"/>
      <c r="C18" s="16" t="s">
        <v>619</v>
      </c>
      <c r="D18" s="17"/>
      <c r="E18" s="17"/>
      <c r="F18" s="17"/>
      <c r="G18" s="18"/>
    </row>
    <row r="19" spans="2:7" s="13" customFormat="1" ht="49.15" customHeight="1" x14ac:dyDescent="0.35">
      <c r="B19" s="15"/>
      <c r="C19" s="507" t="s">
        <v>644</v>
      </c>
      <c r="D19" s="507"/>
      <c r="E19" s="507"/>
      <c r="F19" s="507"/>
      <c r="G19" s="162"/>
    </row>
    <row r="20" spans="2:7" s="13" customFormat="1" ht="9.4" customHeight="1" x14ac:dyDescent="0.35">
      <c r="B20" s="15"/>
      <c r="C20" s="19"/>
      <c r="D20" s="20"/>
      <c r="E20" s="20"/>
      <c r="F20" s="20"/>
      <c r="G20" s="19"/>
    </row>
    <row r="21" spans="2:7" s="13" customFormat="1" ht="9.4" customHeight="1" x14ac:dyDescent="0.35">
      <c r="B21" s="15"/>
      <c r="C21" s="19"/>
      <c r="D21" s="20"/>
      <c r="E21" s="20"/>
      <c r="F21" s="20"/>
      <c r="G21" s="19"/>
    </row>
    <row r="22" spans="2:7" s="13" customFormat="1" ht="15.75" customHeight="1" x14ac:dyDescent="0.35">
      <c r="B22" s="15"/>
      <c r="C22" s="462" t="s">
        <v>4</v>
      </c>
      <c r="D22" s="146"/>
      <c r="E22" s="20"/>
      <c r="F22" s="20"/>
      <c r="G22" s="19"/>
    </row>
    <row r="23" spans="2:7" s="13" customFormat="1" ht="15" customHeight="1" x14ac:dyDescent="0.35">
      <c r="B23" s="15"/>
      <c r="C23" s="507" t="s">
        <v>5</v>
      </c>
      <c r="D23" s="507"/>
      <c r="E23" s="508"/>
      <c r="F23" s="508"/>
      <c r="G23" s="21"/>
    </row>
    <row r="24" spans="2:7" s="13" customFormat="1" ht="15" customHeight="1" x14ac:dyDescent="0.35">
      <c r="B24" s="15"/>
      <c r="C24" s="507" t="s">
        <v>6</v>
      </c>
      <c r="D24" s="507"/>
      <c r="E24" s="508"/>
      <c r="F24" s="508"/>
      <c r="G24" s="21"/>
    </row>
    <row r="25" spans="2:7" s="13" customFormat="1" ht="15" customHeight="1" x14ac:dyDescent="0.35">
      <c r="B25" s="15"/>
      <c r="C25" s="507" t="s">
        <v>645</v>
      </c>
      <c r="D25" s="507"/>
      <c r="E25" s="508"/>
      <c r="F25" s="508"/>
      <c r="G25" s="21"/>
    </row>
    <row r="26" spans="2:7" s="13" customFormat="1" ht="15" customHeight="1" x14ac:dyDescent="0.35">
      <c r="B26" s="15"/>
      <c r="C26" s="181" t="s">
        <v>364</v>
      </c>
      <c r="D26" s="463"/>
      <c r="E26" s="20"/>
      <c r="F26" s="20"/>
      <c r="G26" s="19"/>
    </row>
    <row r="27" spans="2:7" s="13" customFormat="1" ht="21" customHeight="1" x14ac:dyDescent="0.35">
      <c r="B27" s="22"/>
      <c r="C27" s="23"/>
      <c r="D27" s="20"/>
      <c r="E27" s="20"/>
      <c r="F27" s="20"/>
      <c r="G27" s="19"/>
    </row>
    <row r="28" spans="2:7" s="13" customFormat="1" ht="15" customHeight="1" x14ac:dyDescent="0.35">
      <c r="B28" s="15"/>
      <c r="C28" s="509" t="s">
        <v>7</v>
      </c>
      <c r="D28" s="510"/>
      <c r="E28" s="510"/>
      <c r="F28" s="510"/>
      <c r="G28" s="510"/>
    </row>
    <row r="29" spans="2:7" s="27" customFormat="1" ht="15" customHeight="1" x14ac:dyDescent="0.35">
      <c r="B29" s="24"/>
      <c r="C29" s="12" t="s">
        <v>365</v>
      </c>
      <c r="D29" s="25"/>
      <c r="E29" s="25"/>
      <c r="F29" s="25"/>
      <c r="G29" s="26"/>
    </row>
    <row r="30" spans="2:7" s="27" customFormat="1" ht="15" customHeight="1" x14ac:dyDescent="0.35">
      <c r="B30" s="24"/>
      <c r="C30" s="511" t="s">
        <v>8</v>
      </c>
      <c r="D30" s="511"/>
      <c r="E30" s="511"/>
      <c r="F30" s="511"/>
      <c r="G30" s="511"/>
    </row>
    <row r="31" spans="2:7" s="13" customFormat="1" ht="15" customHeight="1" x14ac:dyDescent="0.35">
      <c r="B31" s="15"/>
      <c r="C31" s="28"/>
      <c r="D31" s="28"/>
      <c r="E31" s="28"/>
      <c r="F31" s="28"/>
      <c r="G31" s="28"/>
    </row>
    <row r="32" spans="2:7" s="13" customFormat="1" ht="15.5" x14ac:dyDescent="0.35">
      <c r="B32" s="29"/>
      <c r="C32" s="28"/>
      <c r="D32" s="30"/>
      <c r="E32" s="30"/>
      <c r="F32" s="30"/>
      <c r="G32" s="30"/>
    </row>
    <row r="33" spans="2:9" s="13" customFormat="1" ht="15.5" x14ac:dyDescent="0.35">
      <c r="B33" s="15"/>
      <c r="C33" s="28"/>
      <c r="D33" s="28"/>
      <c r="E33" s="28"/>
      <c r="F33" s="28"/>
      <c r="G33" s="28"/>
    </row>
    <row r="34" spans="2:9" s="13" customFormat="1" ht="38.25" customHeight="1" x14ac:dyDescent="0.35">
      <c r="B34" s="506" t="s">
        <v>646</v>
      </c>
      <c r="C34" s="506"/>
      <c r="D34" s="506"/>
      <c r="E34" s="506"/>
      <c r="F34" s="506"/>
      <c r="G34" s="506"/>
      <c r="I34" s="13" t="s">
        <v>9</v>
      </c>
    </row>
    <row r="35" spans="2:9" s="13" customFormat="1" ht="15.5" x14ac:dyDescent="0.35">
      <c r="B35" s="31"/>
      <c r="C35" s="32"/>
      <c r="D35" s="33"/>
      <c r="E35" s="33"/>
      <c r="F35" s="33"/>
      <c r="G35" s="33"/>
    </row>
  </sheetData>
  <sheetProtection algorithmName="SHA-512" hashValue="MLkwDC4cea5pv3PQ/BbZ0ix77+SUkY0MWnxBcSf3z/J7wvmUQyWvsUWD7t9Gwf3HR0F6m0bvXBjpr/IZrm+T7Q==" saltValue="2YFbJC1PipOyROzN1AQBGQ==" spinCount="100000" sheet="1" selectLockedCells="1"/>
  <mergeCells count="19">
    <mergeCell ref="B12:G12"/>
    <mergeCell ref="E3:F3"/>
    <mergeCell ref="F4:G4"/>
    <mergeCell ref="B8:G8"/>
    <mergeCell ref="B9:G9"/>
    <mergeCell ref="B11:G11"/>
    <mergeCell ref="B13:G13"/>
    <mergeCell ref="B14:G14"/>
    <mergeCell ref="B15:G15"/>
    <mergeCell ref="C23:D23"/>
    <mergeCell ref="E23:F23"/>
    <mergeCell ref="C19:F19"/>
    <mergeCell ref="B34:G34"/>
    <mergeCell ref="C24:D24"/>
    <mergeCell ref="E24:F24"/>
    <mergeCell ref="C25:D25"/>
    <mergeCell ref="E25:F25"/>
    <mergeCell ref="C28:G28"/>
    <mergeCell ref="C30:G30"/>
  </mergeCells>
  <hyperlinks>
    <hyperlink ref="C30:G30" r:id="rId1" display="E-Mail: dss-ags@ti.ch"/>
  </hyperlinks>
  <printOptions horizontalCentered="1"/>
  <pageMargins left="0.25" right="0.25" top="0.75" bottom="0.75" header="0.3" footer="0.3"/>
  <pageSetup paperSize="9" scale="67" orientation="portrait" r:id="rId2"/>
  <headerFooter alignWithMargins="0">
    <oddHeader>&amp;C&amp;G</oddHeader>
    <oddFooter xml:space="preserve">&amp;R&amp;6Pagina &amp;P di &amp;N </oddFooter>
  </headerFooter>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R72"/>
  <sheetViews>
    <sheetView zoomScaleNormal="100" zoomScaleSheetLayoutView="100" workbookViewId="0">
      <selection activeCell="E7" sqref="E7"/>
    </sheetView>
  </sheetViews>
  <sheetFormatPr defaultColWidth="8.81640625" defaultRowHeight="14" x14ac:dyDescent="0.25"/>
  <cols>
    <col min="1" max="1" width="3.1796875" style="228" customWidth="1"/>
    <col min="2" max="2" width="35.7265625" style="228" customWidth="1"/>
    <col min="3" max="3" width="80.7265625" style="228" customWidth="1"/>
    <col min="4" max="5" width="15.7265625" style="228" customWidth="1"/>
    <col min="6" max="6" width="4.26953125" style="228" customWidth="1"/>
    <col min="7" max="8" width="11.7265625" style="229" hidden="1" customWidth="1"/>
    <col min="9" max="9" width="23.54296875" style="228" hidden="1" customWidth="1"/>
    <col min="10" max="10" width="2.26953125" style="229" hidden="1" customWidth="1"/>
    <col min="11" max="11" width="8.81640625" style="228" hidden="1" customWidth="1"/>
    <col min="12" max="16384" width="8.81640625" style="228"/>
  </cols>
  <sheetData>
    <row r="1" spans="2:18" s="69" customFormat="1" ht="21.75" customHeight="1" x14ac:dyDescent="0.3">
      <c r="B1" s="82" t="s">
        <v>19</v>
      </c>
      <c r="D1" s="83" t="s">
        <v>20</v>
      </c>
      <c r="E1" s="83"/>
      <c r="G1" s="76"/>
      <c r="H1" s="76"/>
      <c r="J1" s="76"/>
    </row>
    <row r="2" spans="2:18" s="69" customFormat="1" ht="31.5" customHeight="1" thickBot="1" x14ac:dyDescent="0.35">
      <c r="B2" s="84" t="s">
        <v>1</v>
      </c>
      <c r="D2" s="631" t="s">
        <v>3</v>
      </c>
      <c r="E2" s="631"/>
      <c r="G2" s="76"/>
      <c r="H2" s="76"/>
      <c r="J2" s="76"/>
    </row>
    <row r="3" spans="2:18" ht="50.15" customHeight="1" thickBot="1" x14ac:dyDescent="0.3">
      <c r="B3" s="650" t="s">
        <v>530</v>
      </c>
      <c r="C3" s="650"/>
      <c r="D3" s="650"/>
      <c r="E3" s="650"/>
    </row>
    <row r="4" spans="2:18" ht="40.15" customHeight="1" thickBot="1" x14ac:dyDescent="0.3">
      <c r="B4" s="230"/>
      <c r="C4" s="230"/>
      <c r="D4" s="230"/>
      <c r="E4" s="230"/>
    </row>
    <row r="5" spans="2:18" ht="61.75" customHeight="1" thickBot="1" x14ac:dyDescent="0.3">
      <c r="B5" s="231"/>
      <c r="C5" s="232"/>
      <c r="D5" s="75" t="s">
        <v>489</v>
      </c>
      <c r="E5" s="68" t="s">
        <v>604</v>
      </c>
    </row>
    <row r="6" spans="2:18" ht="22.5" customHeight="1" thickBot="1" x14ac:dyDescent="0.3">
      <c r="B6" s="621" t="s">
        <v>349</v>
      </c>
      <c r="C6" s="621"/>
      <c r="D6" s="233"/>
      <c r="E6" s="233"/>
    </row>
    <row r="7" spans="2:18" ht="30" customHeight="1" x14ac:dyDescent="0.25">
      <c r="B7" s="234" t="s">
        <v>223</v>
      </c>
      <c r="C7" s="235" t="s">
        <v>326</v>
      </c>
      <c r="D7" s="274"/>
      <c r="E7" s="276"/>
      <c r="G7" s="236">
        <f>IF(D7="si",1,0)</f>
        <v>0</v>
      </c>
      <c r="H7" s="236">
        <f>IF(E7="si",1,0)</f>
        <v>0</v>
      </c>
      <c r="J7" s="229" t="s">
        <v>42</v>
      </c>
      <c r="K7" s="229" t="s">
        <v>43</v>
      </c>
    </row>
    <row r="8" spans="2:18" ht="39" customHeight="1" x14ac:dyDescent="0.25">
      <c r="B8" s="237" t="s">
        <v>224</v>
      </c>
      <c r="C8" s="238" t="s">
        <v>242</v>
      </c>
      <c r="D8" s="275"/>
      <c r="E8" s="277"/>
      <c r="G8" s="236">
        <f t="shared" ref="G8:G13" si="0">IF(D8="si",1,0)</f>
        <v>0</v>
      </c>
      <c r="H8" s="236">
        <f t="shared" ref="H8:H13" si="1">IF(E8="si",1,0)</f>
        <v>0</v>
      </c>
      <c r="R8" s="273"/>
    </row>
    <row r="9" spans="2:18" ht="30" customHeight="1" x14ac:dyDescent="0.25">
      <c r="B9" s="237" t="s">
        <v>225</v>
      </c>
      <c r="C9" s="238" t="s">
        <v>228</v>
      </c>
      <c r="D9" s="275"/>
      <c r="E9" s="277"/>
      <c r="G9" s="236">
        <f t="shared" si="0"/>
        <v>0</v>
      </c>
      <c r="H9" s="236">
        <f t="shared" si="1"/>
        <v>0</v>
      </c>
    </row>
    <row r="10" spans="2:18" ht="30" customHeight="1" x14ac:dyDescent="0.25">
      <c r="B10" s="239" t="s">
        <v>234</v>
      </c>
      <c r="C10" s="238" t="s">
        <v>229</v>
      </c>
      <c r="D10" s="275"/>
      <c r="E10" s="277"/>
      <c r="G10" s="236">
        <f t="shared" si="0"/>
        <v>0</v>
      </c>
      <c r="H10" s="236">
        <f t="shared" si="1"/>
        <v>0</v>
      </c>
    </row>
    <row r="11" spans="2:18" ht="30" customHeight="1" x14ac:dyDescent="0.25">
      <c r="B11" s="237" t="s">
        <v>222</v>
      </c>
      <c r="C11" s="238" t="s">
        <v>543</v>
      </c>
      <c r="D11" s="275"/>
      <c r="E11" s="277"/>
      <c r="G11" s="236">
        <f t="shared" si="0"/>
        <v>0</v>
      </c>
      <c r="H11" s="236">
        <f t="shared" si="1"/>
        <v>0</v>
      </c>
    </row>
    <row r="12" spans="2:18" ht="40.5" customHeight="1" x14ac:dyDescent="0.25">
      <c r="B12" s="237" t="s">
        <v>226</v>
      </c>
      <c r="C12" s="238" t="s">
        <v>230</v>
      </c>
      <c r="D12" s="275"/>
      <c r="E12" s="277"/>
      <c r="G12" s="236">
        <f t="shared" si="0"/>
        <v>0</v>
      </c>
      <c r="H12" s="236">
        <f t="shared" si="1"/>
        <v>0</v>
      </c>
    </row>
    <row r="13" spans="2:18" ht="30" customHeight="1" thickBot="1" x14ac:dyDescent="0.3">
      <c r="B13" s="237" t="s">
        <v>227</v>
      </c>
      <c r="C13" s="238" t="s">
        <v>542</v>
      </c>
      <c r="D13" s="275"/>
      <c r="E13" s="277"/>
      <c r="G13" s="236">
        <f t="shared" si="0"/>
        <v>0</v>
      </c>
      <c r="H13" s="236">
        <f t="shared" si="1"/>
        <v>0</v>
      </c>
    </row>
    <row r="14" spans="2:18" ht="21.75" customHeight="1" thickBot="1" x14ac:dyDescent="0.3">
      <c r="B14" s="621" t="s">
        <v>350</v>
      </c>
      <c r="C14" s="621"/>
      <c r="D14" s="621"/>
      <c r="E14" s="621"/>
    </row>
    <row r="15" spans="2:18" ht="38.25" customHeight="1" x14ac:dyDescent="0.25">
      <c r="B15" s="240" t="s">
        <v>327</v>
      </c>
      <c r="C15" s="241" t="s">
        <v>328</v>
      </c>
      <c r="D15" s="274"/>
      <c r="E15" s="276"/>
      <c r="G15" s="236">
        <f t="shared" ref="G15:G21" si="2">IF(D15="si",1,0)</f>
        <v>0</v>
      </c>
      <c r="H15" s="236">
        <f t="shared" ref="H15:H21" si="3">IF(E15="si",1,0)</f>
        <v>0</v>
      </c>
    </row>
    <row r="16" spans="2:18" ht="46.15" customHeight="1" x14ac:dyDescent="0.25">
      <c r="B16" s="657" t="s">
        <v>232</v>
      </c>
      <c r="C16" s="242" t="s">
        <v>233</v>
      </c>
      <c r="D16" s="651"/>
      <c r="E16" s="654"/>
      <c r="G16" s="633">
        <f t="shared" si="2"/>
        <v>0</v>
      </c>
      <c r="H16" s="633">
        <f t="shared" si="3"/>
        <v>0</v>
      </c>
    </row>
    <row r="17" spans="1:8" ht="31.75" customHeight="1" x14ac:dyDescent="0.25">
      <c r="B17" s="657"/>
      <c r="C17" s="242" t="s">
        <v>338</v>
      </c>
      <c r="D17" s="652"/>
      <c r="E17" s="655"/>
      <c r="G17" s="634">
        <f t="shared" si="2"/>
        <v>0</v>
      </c>
      <c r="H17" s="634">
        <f t="shared" si="3"/>
        <v>0</v>
      </c>
    </row>
    <row r="18" spans="1:8" ht="27.4" customHeight="1" x14ac:dyDescent="0.25">
      <c r="B18" s="657"/>
      <c r="C18" s="242" t="s">
        <v>537</v>
      </c>
      <c r="D18" s="652"/>
      <c r="E18" s="655"/>
      <c r="G18" s="634">
        <f t="shared" si="2"/>
        <v>0</v>
      </c>
      <c r="H18" s="634">
        <f t="shared" si="3"/>
        <v>0</v>
      </c>
    </row>
    <row r="19" spans="1:8" ht="21.75" customHeight="1" x14ac:dyDescent="0.25">
      <c r="B19" s="657"/>
      <c r="C19" s="242" t="s">
        <v>538</v>
      </c>
      <c r="D19" s="652"/>
      <c r="E19" s="655"/>
      <c r="G19" s="634">
        <f t="shared" si="2"/>
        <v>0</v>
      </c>
      <c r="H19" s="634">
        <f t="shared" si="3"/>
        <v>0</v>
      </c>
    </row>
    <row r="20" spans="1:8" ht="24" customHeight="1" x14ac:dyDescent="0.25">
      <c r="B20" s="657"/>
      <c r="C20" s="243" t="s">
        <v>567</v>
      </c>
      <c r="D20" s="653"/>
      <c r="E20" s="656"/>
      <c r="G20" s="635">
        <f t="shared" si="2"/>
        <v>0</v>
      </c>
      <c r="H20" s="635">
        <f t="shared" si="3"/>
        <v>0</v>
      </c>
    </row>
    <row r="21" spans="1:8" ht="33.65" customHeight="1" thickBot="1" x14ac:dyDescent="0.3">
      <c r="B21" s="237" t="s">
        <v>329</v>
      </c>
      <c r="C21" s="244" t="s">
        <v>568</v>
      </c>
      <c r="D21" s="275"/>
      <c r="E21" s="277"/>
      <c r="G21" s="236">
        <f t="shared" si="2"/>
        <v>0</v>
      </c>
      <c r="H21" s="236">
        <f t="shared" si="3"/>
        <v>0</v>
      </c>
    </row>
    <row r="22" spans="1:8" ht="21.75" customHeight="1" thickBot="1" x14ac:dyDescent="0.3">
      <c r="B22" s="621" t="s">
        <v>235</v>
      </c>
      <c r="C22" s="621"/>
      <c r="D22" s="621"/>
      <c r="E22" s="621"/>
    </row>
    <row r="23" spans="1:8" ht="33" customHeight="1" x14ac:dyDescent="0.25">
      <c r="B23" s="658" t="s">
        <v>236</v>
      </c>
      <c r="C23" s="245" t="s">
        <v>351</v>
      </c>
      <c r="D23" s="278"/>
      <c r="E23" s="282"/>
      <c r="G23" s="236">
        <f t="shared" ref="G23:G31" si="4">IF(D23="si",1,0)</f>
        <v>0</v>
      </c>
      <c r="H23" s="236">
        <f t="shared" ref="H23:H31" si="5">IF(E23="si",1,0)</f>
        <v>0</v>
      </c>
    </row>
    <row r="24" spans="1:8" ht="52.5" customHeight="1" x14ac:dyDescent="0.25">
      <c r="B24" s="659"/>
      <c r="C24" s="246" t="s">
        <v>339</v>
      </c>
      <c r="D24" s="279"/>
      <c r="E24" s="283"/>
      <c r="G24" s="236">
        <f t="shared" si="4"/>
        <v>0</v>
      </c>
      <c r="H24" s="236">
        <f t="shared" si="5"/>
        <v>0</v>
      </c>
    </row>
    <row r="25" spans="1:8" ht="28.5" customHeight="1" x14ac:dyDescent="0.25">
      <c r="A25" s="247"/>
      <c r="B25" s="660" t="s">
        <v>237</v>
      </c>
      <c r="C25" s="248" t="s">
        <v>238</v>
      </c>
      <c r="D25" s="651"/>
      <c r="E25" s="654"/>
      <c r="G25" s="633">
        <f t="shared" si="4"/>
        <v>0</v>
      </c>
      <c r="H25" s="633">
        <f t="shared" si="5"/>
        <v>0</v>
      </c>
    </row>
    <row r="26" spans="1:8" ht="14.25" customHeight="1" x14ac:dyDescent="0.25">
      <c r="A26" s="247"/>
      <c r="B26" s="660"/>
      <c r="C26" s="249" t="s">
        <v>539</v>
      </c>
      <c r="D26" s="652"/>
      <c r="E26" s="655"/>
      <c r="G26" s="634">
        <f t="shared" si="4"/>
        <v>0</v>
      </c>
      <c r="H26" s="634">
        <f t="shared" si="5"/>
        <v>0</v>
      </c>
    </row>
    <row r="27" spans="1:8" ht="14.25" customHeight="1" x14ac:dyDescent="0.25">
      <c r="A27" s="247"/>
      <c r="B27" s="660"/>
      <c r="C27" s="249" t="s">
        <v>540</v>
      </c>
      <c r="D27" s="652"/>
      <c r="E27" s="655"/>
      <c r="G27" s="634">
        <f t="shared" si="4"/>
        <v>0</v>
      </c>
      <c r="H27" s="634">
        <f t="shared" si="5"/>
        <v>0</v>
      </c>
    </row>
    <row r="28" spans="1:8" ht="14.25" customHeight="1" x14ac:dyDescent="0.25">
      <c r="A28" s="247"/>
      <c r="B28" s="660"/>
      <c r="C28" s="249" t="s">
        <v>541</v>
      </c>
      <c r="D28" s="652"/>
      <c r="E28" s="655"/>
      <c r="G28" s="634">
        <f t="shared" si="4"/>
        <v>0</v>
      </c>
      <c r="H28" s="634">
        <f t="shared" si="5"/>
        <v>0</v>
      </c>
    </row>
    <row r="29" spans="1:8" ht="25" x14ac:dyDescent="0.25">
      <c r="A29" s="247"/>
      <c r="B29" s="660"/>
      <c r="C29" s="250" t="s">
        <v>340</v>
      </c>
      <c r="D29" s="653"/>
      <c r="E29" s="656"/>
      <c r="G29" s="635">
        <f t="shared" si="4"/>
        <v>0</v>
      </c>
      <c r="H29" s="635">
        <f t="shared" si="5"/>
        <v>0</v>
      </c>
    </row>
    <row r="30" spans="1:8" ht="25" x14ac:dyDescent="0.25">
      <c r="A30" s="247"/>
      <c r="B30" s="251" t="s">
        <v>239</v>
      </c>
      <c r="C30" s="252" t="s">
        <v>352</v>
      </c>
      <c r="D30" s="280"/>
      <c r="E30" s="284"/>
      <c r="G30" s="236">
        <f t="shared" si="4"/>
        <v>0</v>
      </c>
      <c r="H30" s="236">
        <f t="shared" si="5"/>
        <v>0</v>
      </c>
    </row>
    <row r="31" spans="1:8" ht="26.5" thickBot="1" x14ac:dyDescent="0.3">
      <c r="A31" s="247"/>
      <c r="B31" s="253" t="s">
        <v>353</v>
      </c>
      <c r="C31" s="254" t="s">
        <v>354</v>
      </c>
      <c r="D31" s="281"/>
      <c r="E31" s="285"/>
      <c r="G31" s="236">
        <f t="shared" si="4"/>
        <v>0</v>
      </c>
      <c r="H31" s="236">
        <f t="shared" si="5"/>
        <v>0</v>
      </c>
    </row>
    <row r="32" spans="1:8" ht="21.4" customHeight="1" thickBot="1" x14ac:dyDescent="0.3">
      <c r="B32" s="247"/>
      <c r="C32" s="255"/>
      <c r="D32" s="255"/>
      <c r="E32" s="255"/>
    </row>
    <row r="33" spans="2:5" s="229" customFormat="1" ht="23.25" customHeight="1" thickBot="1" x14ac:dyDescent="0.3">
      <c r="B33" s="621" t="s">
        <v>231</v>
      </c>
      <c r="C33" s="621"/>
      <c r="D33" s="621"/>
      <c r="E33" s="621"/>
    </row>
    <row r="34" spans="2:5" ht="68.25" customHeight="1" x14ac:dyDescent="0.25">
      <c r="B34" s="645" t="s">
        <v>244</v>
      </c>
      <c r="C34" s="642" t="s">
        <v>284</v>
      </c>
      <c r="D34" s="643"/>
      <c r="E34" s="643"/>
    </row>
    <row r="35" spans="2:5" ht="34.75" customHeight="1" x14ac:dyDescent="0.25">
      <c r="B35" s="646"/>
      <c r="C35" s="636" t="s">
        <v>245</v>
      </c>
      <c r="D35" s="637"/>
      <c r="E35" s="637"/>
    </row>
    <row r="36" spans="2:5" ht="45.75" customHeight="1" x14ac:dyDescent="0.25">
      <c r="B36" s="646"/>
      <c r="C36" s="636" t="s">
        <v>569</v>
      </c>
      <c r="D36" s="637"/>
      <c r="E36" s="637"/>
    </row>
    <row r="37" spans="2:5" ht="42" customHeight="1" x14ac:dyDescent="0.25">
      <c r="B37" s="646"/>
      <c r="C37" s="636" t="s">
        <v>544</v>
      </c>
      <c r="D37" s="637"/>
      <c r="E37" s="637"/>
    </row>
    <row r="38" spans="2:5" ht="31.15" customHeight="1" x14ac:dyDescent="0.25">
      <c r="B38" s="647"/>
      <c r="C38" s="648" t="s">
        <v>341</v>
      </c>
      <c r="D38" s="649"/>
      <c r="E38" s="649"/>
    </row>
    <row r="39" spans="2:5" ht="46.9" customHeight="1" x14ac:dyDescent="0.25">
      <c r="B39" s="262" t="s">
        <v>243</v>
      </c>
      <c r="C39" s="638" t="s">
        <v>570</v>
      </c>
      <c r="D39" s="639"/>
      <c r="E39" s="639"/>
    </row>
    <row r="40" spans="2:5" ht="34.75" customHeight="1" x14ac:dyDescent="0.25">
      <c r="B40" s="262" t="s">
        <v>84</v>
      </c>
      <c r="C40" s="638" t="s">
        <v>342</v>
      </c>
      <c r="D40" s="639"/>
      <c r="E40" s="639"/>
    </row>
    <row r="41" spans="2:5" ht="18" customHeight="1" x14ac:dyDescent="0.25">
      <c r="B41" s="632" t="s">
        <v>85</v>
      </c>
      <c r="C41" s="640" t="s">
        <v>330</v>
      </c>
      <c r="D41" s="641"/>
      <c r="E41" s="641"/>
    </row>
    <row r="42" spans="2:5" ht="31.15" customHeight="1" x14ac:dyDescent="0.25">
      <c r="B42" s="632"/>
      <c r="C42" s="640" t="s">
        <v>355</v>
      </c>
      <c r="D42" s="641"/>
      <c r="E42" s="641"/>
    </row>
    <row r="43" spans="2:5" ht="26.5" customHeight="1" x14ac:dyDescent="0.25">
      <c r="B43" s="632"/>
      <c r="C43" s="640" t="s">
        <v>86</v>
      </c>
      <c r="D43" s="641"/>
      <c r="E43" s="641"/>
    </row>
    <row r="44" spans="2:5" ht="29.65" customHeight="1" x14ac:dyDescent="0.25">
      <c r="B44" s="632"/>
      <c r="C44" s="640" t="s">
        <v>331</v>
      </c>
      <c r="D44" s="641"/>
      <c r="E44" s="641"/>
    </row>
    <row r="45" spans="2:5" ht="18" customHeight="1" x14ac:dyDescent="0.25">
      <c r="B45" s="632"/>
      <c r="C45" s="640" t="s">
        <v>343</v>
      </c>
      <c r="D45" s="641"/>
      <c r="E45" s="641"/>
    </row>
    <row r="46" spans="2:5" ht="18" customHeight="1" x14ac:dyDescent="0.25">
      <c r="B46" s="632" t="s">
        <v>87</v>
      </c>
      <c r="C46" s="642" t="s">
        <v>88</v>
      </c>
      <c r="D46" s="643"/>
      <c r="E46" s="643"/>
    </row>
    <row r="47" spans="2:5" ht="18" customHeight="1" x14ac:dyDescent="0.25">
      <c r="B47" s="632"/>
      <c r="C47" s="636" t="s">
        <v>89</v>
      </c>
      <c r="D47" s="637"/>
      <c r="E47" s="637"/>
    </row>
    <row r="48" spans="2:5" ht="29.65" customHeight="1" x14ac:dyDescent="0.25">
      <c r="B48" s="632"/>
      <c r="C48" s="644" t="s">
        <v>625</v>
      </c>
      <c r="D48" s="637"/>
      <c r="E48" s="637"/>
    </row>
    <row r="49" spans="2:7" ht="18" customHeight="1" x14ac:dyDescent="0.25">
      <c r="B49" s="632"/>
      <c r="C49" s="644" t="s">
        <v>626</v>
      </c>
      <c r="D49" s="637"/>
      <c r="E49" s="637"/>
    </row>
    <row r="50" spans="2:7" ht="18" customHeight="1" x14ac:dyDescent="0.25">
      <c r="B50" s="632"/>
      <c r="C50" s="661" t="s">
        <v>627</v>
      </c>
      <c r="D50" s="649"/>
      <c r="E50" s="649"/>
    </row>
    <row r="51" spans="2:7" ht="28.9" customHeight="1" x14ac:dyDescent="0.25">
      <c r="B51" s="632" t="s">
        <v>90</v>
      </c>
      <c r="C51" s="642" t="s">
        <v>356</v>
      </c>
      <c r="D51" s="643"/>
      <c r="E51" s="643"/>
    </row>
    <row r="52" spans="2:7" ht="33.65" customHeight="1" x14ac:dyDescent="0.25">
      <c r="B52" s="632"/>
      <c r="C52" s="648" t="s">
        <v>318</v>
      </c>
      <c r="D52" s="649"/>
      <c r="E52" s="649"/>
    </row>
    <row r="53" spans="2:7" ht="18" customHeight="1" x14ac:dyDescent="0.25">
      <c r="B53" s="632" t="s">
        <v>91</v>
      </c>
      <c r="C53" s="642" t="s">
        <v>319</v>
      </c>
      <c r="D53" s="643"/>
      <c r="E53" s="643"/>
    </row>
    <row r="54" spans="2:7" ht="28.15" customHeight="1" x14ac:dyDescent="0.25">
      <c r="B54" s="632"/>
      <c r="C54" s="648" t="s">
        <v>320</v>
      </c>
      <c r="D54" s="649"/>
      <c r="E54" s="649"/>
    </row>
    <row r="55" spans="2:7" ht="31.15" customHeight="1" x14ac:dyDescent="0.25">
      <c r="B55" s="632" t="s">
        <v>92</v>
      </c>
      <c r="C55" s="642" t="s">
        <v>93</v>
      </c>
      <c r="D55" s="643"/>
      <c r="E55" s="643"/>
    </row>
    <row r="56" spans="2:7" ht="18" customHeight="1" x14ac:dyDescent="0.25">
      <c r="B56" s="632"/>
      <c r="C56" s="662" t="s">
        <v>344</v>
      </c>
      <c r="D56" s="663"/>
      <c r="E56" s="663"/>
    </row>
    <row r="57" spans="2:7" ht="18" customHeight="1" x14ac:dyDescent="0.25">
      <c r="B57" s="632"/>
      <c r="C57" s="662" t="s">
        <v>347</v>
      </c>
      <c r="D57" s="663"/>
      <c r="E57" s="663"/>
    </row>
    <row r="58" spans="2:7" ht="18" customHeight="1" x14ac:dyDescent="0.25">
      <c r="B58" s="632"/>
      <c r="C58" s="662" t="s">
        <v>345</v>
      </c>
      <c r="D58" s="663"/>
      <c r="E58" s="663"/>
    </row>
    <row r="59" spans="2:7" ht="18" customHeight="1" x14ac:dyDescent="0.25">
      <c r="B59" s="632"/>
      <c r="C59" s="662" t="s">
        <v>348</v>
      </c>
      <c r="D59" s="663"/>
      <c r="E59" s="663"/>
    </row>
    <row r="60" spans="2:7" ht="18" customHeight="1" thickBot="1" x14ac:dyDescent="0.3">
      <c r="B60" s="669"/>
      <c r="C60" s="667" t="s">
        <v>346</v>
      </c>
      <c r="D60" s="668"/>
      <c r="E60" s="668"/>
    </row>
    <row r="61" spans="2:7" ht="18" customHeight="1" x14ac:dyDescent="0.25">
      <c r="B61" s="263"/>
      <c r="C61" s="264"/>
      <c r="D61" s="264"/>
      <c r="E61" s="264"/>
    </row>
    <row r="62" spans="2:7" ht="18" customHeight="1" thickBot="1" x14ac:dyDescent="0.3">
      <c r="B62" s="263"/>
      <c r="C62" s="264"/>
      <c r="D62" s="264"/>
      <c r="E62" s="264"/>
    </row>
    <row r="63" spans="2:7" ht="57" customHeight="1" thickBot="1" x14ac:dyDescent="0.3">
      <c r="B63" s="265"/>
      <c r="C63" s="265"/>
      <c r="D63" s="75" t="s">
        <v>489</v>
      </c>
      <c r="E63" s="68" t="s">
        <v>604</v>
      </c>
    </row>
    <row r="64" spans="2:7" s="266" customFormat="1" ht="24" customHeight="1" thickBot="1" x14ac:dyDescent="0.35">
      <c r="B64" s="664" t="s">
        <v>486</v>
      </c>
      <c r="C64" s="665"/>
      <c r="D64" s="665"/>
      <c r="E64" s="666"/>
      <c r="G64" s="267"/>
    </row>
    <row r="65" spans="2:9" s="270" customFormat="1" ht="42.75" customHeight="1" x14ac:dyDescent="0.25">
      <c r="B65" s="268" t="s">
        <v>487</v>
      </c>
      <c r="C65" s="269" t="s">
        <v>571</v>
      </c>
      <c r="D65" s="286"/>
      <c r="E65" s="288"/>
      <c r="G65" s="236">
        <f>IF(D65="si",1,0)</f>
        <v>0</v>
      </c>
      <c r="H65" s="236">
        <f>IF(E65="si",1,0)</f>
        <v>0</v>
      </c>
    </row>
    <row r="66" spans="2:9" s="270" customFormat="1" ht="54" customHeight="1" thickBot="1" x14ac:dyDescent="0.3">
      <c r="B66" s="271" t="s">
        <v>488</v>
      </c>
      <c r="C66" s="272" t="s">
        <v>572</v>
      </c>
      <c r="D66" s="287"/>
      <c r="E66" s="289"/>
      <c r="G66" s="236">
        <f>IF(D66="si",1,0)</f>
        <v>0</v>
      </c>
      <c r="H66" s="236">
        <f>IF(E66="si",1,0)</f>
        <v>0</v>
      </c>
    </row>
    <row r="68" spans="2:9" ht="14.5" thickBot="1" x14ac:dyDescent="0.3">
      <c r="B68" s="43" t="s">
        <v>17</v>
      </c>
      <c r="G68" s="236">
        <f>SUM(G7:G31)+G65+G66</f>
        <v>0</v>
      </c>
      <c r="H68" s="236">
        <f>SUM(H7:H31)+H65+H66</f>
        <v>0</v>
      </c>
      <c r="I68" s="256" t="s">
        <v>282</v>
      </c>
    </row>
    <row r="69" spans="2:9" ht="15" thickBot="1" x14ac:dyDescent="0.3">
      <c r="G69" s="257">
        <v>17</v>
      </c>
      <c r="H69" s="258" t="s">
        <v>46</v>
      </c>
      <c r="I69" s="259" t="s">
        <v>47</v>
      </c>
    </row>
    <row r="70" spans="2:9" ht="15" thickBot="1" x14ac:dyDescent="0.3">
      <c r="G70" s="257" t="str">
        <f>IF(AND(G68=$G$69,H68=$G$69),"a",IF(AND(G68&lt;$G$69,H68=$G$69),"b","c"))</f>
        <v>c</v>
      </c>
      <c r="H70" s="260" t="s">
        <v>46</v>
      </c>
      <c r="I70" s="224" t="s">
        <v>48</v>
      </c>
    </row>
    <row r="71" spans="2:9" ht="14.5" x14ac:dyDescent="0.35">
      <c r="G71" s="77"/>
      <c r="H71" s="261"/>
      <c r="I71" s="226" t="s">
        <v>49</v>
      </c>
    </row>
    <row r="72" spans="2:9" ht="14.5" x14ac:dyDescent="0.35">
      <c r="G72" s="77"/>
      <c r="H72" s="261"/>
      <c r="I72" s="227" t="s">
        <v>50</v>
      </c>
    </row>
  </sheetData>
  <sheetProtection algorithmName="SHA-512" hashValue="oig9wrVEy3OnwXwN09zmzCtzL7cYoa7JeEKF1eaRpWWgfXif6dJf0ftV9igPHlD9uZkxeWxl4Dt1wKlmlGUfAQ==" saltValue="08DVCk2gzqHszgPO1IYORg==" spinCount="100000" sheet="1" objects="1" scenarios="1" selectLockedCells="1"/>
  <mergeCells count="54">
    <mergeCell ref="B64:E64"/>
    <mergeCell ref="C59:E59"/>
    <mergeCell ref="C60:E60"/>
    <mergeCell ref="C53:E53"/>
    <mergeCell ref="C54:E54"/>
    <mergeCell ref="C55:E55"/>
    <mergeCell ref="C56:E56"/>
    <mergeCell ref="C57:E57"/>
    <mergeCell ref="B53:B54"/>
    <mergeCell ref="B55:B60"/>
    <mergeCell ref="C49:E49"/>
    <mergeCell ref="C50:E50"/>
    <mergeCell ref="C51:E51"/>
    <mergeCell ref="C52:E52"/>
    <mergeCell ref="C58:E58"/>
    <mergeCell ref="B3:E3"/>
    <mergeCell ref="D25:D29"/>
    <mergeCell ref="E25:E29"/>
    <mergeCell ref="E16:E20"/>
    <mergeCell ref="D16:D20"/>
    <mergeCell ref="B16:B20"/>
    <mergeCell ref="B23:B24"/>
    <mergeCell ref="B25:B29"/>
    <mergeCell ref="B6:C6"/>
    <mergeCell ref="B14:C14"/>
    <mergeCell ref="D14:E14"/>
    <mergeCell ref="B22:C22"/>
    <mergeCell ref="C48:E48"/>
    <mergeCell ref="B34:B38"/>
    <mergeCell ref="C38:E38"/>
    <mergeCell ref="G16:G20"/>
    <mergeCell ref="H16:H20"/>
    <mergeCell ref="C34:E34"/>
    <mergeCell ref="C35:E35"/>
    <mergeCell ref="C36:E36"/>
    <mergeCell ref="D22:E22"/>
    <mergeCell ref="B33:C33"/>
    <mergeCell ref="D33:E33"/>
    <mergeCell ref="D2:E2"/>
    <mergeCell ref="B41:B45"/>
    <mergeCell ref="B46:B50"/>
    <mergeCell ref="B51:B52"/>
    <mergeCell ref="H25:H29"/>
    <mergeCell ref="G25:G29"/>
    <mergeCell ref="C37:E37"/>
    <mergeCell ref="C39:E39"/>
    <mergeCell ref="C40:E40"/>
    <mergeCell ref="C41:E41"/>
    <mergeCell ref="C42:E42"/>
    <mergeCell ref="C43:E43"/>
    <mergeCell ref="C44:E44"/>
    <mergeCell ref="C45:E45"/>
    <mergeCell ref="C46:E46"/>
    <mergeCell ref="C47:E47"/>
  </mergeCells>
  <dataValidations count="1">
    <dataValidation type="list" allowBlank="1" showInputMessage="1" showErrorMessage="1" sqref="D7:E13 D15:E21 D23:E31 D65:E66">
      <formula1>$J$7:$K$7</formula1>
    </dataValidation>
  </dataValidations>
  <hyperlinks>
    <hyperlink ref="B68" location="Sommario!A1" display="Ritorna al sommario"/>
  </hyperlinks>
  <printOptions horizontalCentered="1"/>
  <pageMargins left="0.25" right="0.25" top="0.75" bottom="0.75" header="0.3" footer="0.3"/>
  <pageSetup paperSize="9" scale="68" fitToHeight="0" orientation="portrait" r:id="rId1"/>
  <headerFooter alignWithMargins="0">
    <oddHeader>&amp;C&amp;G</oddHeader>
    <oddFooter xml:space="preserve">&amp;R&amp;6Pagina &amp;P di &amp;N </oddFooter>
  </headerFooter>
  <rowBreaks count="1" manualBreakCount="1">
    <brk id="32" min="1" max="4"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L42"/>
  <sheetViews>
    <sheetView zoomScaleNormal="100" zoomScaleSheetLayoutView="80" workbookViewId="0">
      <selection activeCell="G6" sqref="G6:G9"/>
    </sheetView>
  </sheetViews>
  <sheetFormatPr defaultColWidth="8.81640625" defaultRowHeight="13" x14ac:dyDescent="0.25"/>
  <cols>
    <col min="1" max="1" width="3.1796875" style="290" customWidth="1"/>
    <col min="2" max="2" width="15.7265625" style="297" customWidth="1"/>
    <col min="3" max="3" width="20.7265625" style="297" customWidth="1"/>
    <col min="4" max="4" width="50.7265625" style="290" customWidth="1"/>
    <col min="5" max="6" width="18.7265625" style="290" customWidth="1"/>
    <col min="7" max="8" width="12.7265625" style="290" customWidth="1"/>
    <col min="9" max="9" width="4" style="290" customWidth="1"/>
    <col min="10" max="11" width="16.1796875" style="291" hidden="1" customWidth="1"/>
    <col min="12" max="12" width="69" style="290" hidden="1" customWidth="1"/>
    <col min="13" max="16384" width="8.81640625" style="290"/>
  </cols>
  <sheetData>
    <row r="1" spans="2:12" s="46" customFormat="1" ht="21.75" customHeight="1" x14ac:dyDescent="0.25">
      <c r="B1" s="60" t="s">
        <v>19</v>
      </c>
      <c r="C1" s="216"/>
      <c r="F1" s="61" t="s">
        <v>20</v>
      </c>
      <c r="I1" s="65"/>
      <c r="L1" s="65" t="s">
        <v>42</v>
      </c>
    </row>
    <row r="2" spans="2:12" s="46" customFormat="1" ht="31.5" customHeight="1" thickBot="1" x14ac:dyDescent="0.3">
      <c r="B2" s="66" t="s">
        <v>1</v>
      </c>
      <c r="C2" s="216"/>
      <c r="F2" s="670" t="s">
        <v>3</v>
      </c>
      <c r="G2" s="670"/>
      <c r="H2" s="670"/>
      <c r="I2" s="65"/>
      <c r="L2" s="65" t="s">
        <v>43</v>
      </c>
    </row>
    <row r="3" spans="2:12" ht="51" customHeight="1" thickBot="1" x14ac:dyDescent="0.3">
      <c r="B3" s="700" t="s">
        <v>289</v>
      </c>
      <c r="C3" s="700"/>
      <c r="D3" s="700"/>
      <c r="E3" s="700"/>
      <c r="F3" s="700"/>
      <c r="G3" s="700"/>
      <c r="H3" s="700"/>
    </row>
    <row r="4" spans="2:12" ht="40.15" customHeight="1" thickBot="1" x14ac:dyDescent="0.3">
      <c r="B4" s="292"/>
      <c r="C4" s="292"/>
      <c r="D4" s="291"/>
      <c r="F4" s="293"/>
      <c r="H4" s="293"/>
    </row>
    <row r="5" spans="2:12" s="298" customFormat="1" ht="60" customHeight="1" thickBot="1" x14ac:dyDescent="0.3">
      <c r="B5" s="695" t="s">
        <v>44</v>
      </c>
      <c r="C5" s="696"/>
      <c r="D5" s="294" t="s">
        <v>94</v>
      </c>
      <c r="E5" s="294" t="s">
        <v>67</v>
      </c>
      <c r="F5" s="294" t="s">
        <v>62</v>
      </c>
      <c r="G5" s="294" t="s">
        <v>489</v>
      </c>
      <c r="H5" s="295" t="s">
        <v>604</v>
      </c>
      <c r="I5" s="292"/>
      <c r="J5" s="296"/>
      <c r="K5" s="296"/>
      <c r="L5" s="297"/>
    </row>
    <row r="6" spans="2:12" ht="20.5" customHeight="1" x14ac:dyDescent="0.25">
      <c r="B6" s="692" t="s">
        <v>95</v>
      </c>
      <c r="C6" s="701" t="s">
        <v>490</v>
      </c>
      <c r="D6" s="299" t="s">
        <v>75</v>
      </c>
      <c r="E6" s="702"/>
      <c r="F6" s="702" t="s">
        <v>96</v>
      </c>
      <c r="G6" s="704"/>
      <c r="H6" s="705"/>
      <c r="I6" s="697"/>
      <c r="J6" s="677">
        <f>IF(G6="si",1,0)</f>
        <v>0</v>
      </c>
      <c r="K6" s="678">
        <f>IF(H6="si",1,0)</f>
        <v>0</v>
      </c>
      <c r="L6" s="671"/>
    </row>
    <row r="7" spans="2:12" ht="20.5" customHeight="1" x14ac:dyDescent="0.25">
      <c r="B7" s="693"/>
      <c r="C7" s="680"/>
      <c r="D7" s="300" t="s">
        <v>66</v>
      </c>
      <c r="E7" s="683"/>
      <c r="F7" s="683"/>
      <c r="G7" s="687"/>
      <c r="H7" s="706"/>
      <c r="I7" s="697"/>
      <c r="J7" s="677"/>
      <c r="K7" s="678"/>
      <c r="L7" s="671"/>
    </row>
    <row r="8" spans="2:12" ht="20.5" customHeight="1" x14ac:dyDescent="0.25">
      <c r="B8" s="693"/>
      <c r="C8" s="680"/>
      <c r="D8" s="300" t="s">
        <v>493</v>
      </c>
      <c r="E8" s="683"/>
      <c r="F8" s="683"/>
      <c r="G8" s="687"/>
      <c r="H8" s="706"/>
      <c r="I8" s="697"/>
      <c r="J8" s="677"/>
      <c r="K8" s="678"/>
      <c r="L8" s="671"/>
    </row>
    <row r="9" spans="2:12" ht="27.4" customHeight="1" x14ac:dyDescent="0.25">
      <c r="B9" s="693"/>
      <c r="C9" s="681"/>
      <c r="D9" s="301" t="s">
        <v>97</v>
      </c>
      <c r="E9" s="684"/>
      <c r="F9" s="703"/>
      <c r="G9" s="688"/>
      <c r="H9" s="707"/>
      <c r="I9" s="697"/>
      <c r="J9" s="677"/>
      <c r="K9" s="678"/>
      <c r="L9" s="671"/>
    </row>
    <row r="10" spans="2:12" ht="20.5" customHeight="1" x14ac:dyDescent="0.25">
      <c r="B10" s="693"/>
      <c r="C10" s="679" t="s">
        <v>98</v>
      </c>
      <c r="D10" s="302" t="s">
        <v>72</v>
      </c>
      <c r="E10" s="682"/>
      <c r="F10" s="685" t="s">
        <v>99</v>
      </c>
      <c r="G10" s="686"/>
      <c r="H10" s="689"/>
      <c r="I10" s="697"/>
      <c r="J10" s="677">
        <f t="shared" ref="J10:K10" si="0">IF(G10="si",1,0)</f>
        <v>0</v>
      </c>
      <c r="K10" s="678">
        <f t="shared" si="0"/>
        <v>0</v>
      </c>
      <c r="L10" s="671"/>
    </row>
    <row r="11" spans="2:12" ht="20.5" customHeight="1" x14ac:dyDescent="0.25">
      <c r="B11" s="693"/>
      <c r="C11" s="680"/>
      <c r="D11" s="301" t="s">
        <v>100</v>
      </c>
      <c r="E11" s="683"/>
      <c r="F11" s="683"/>
      <c r="G11" s="687"/>
      <c r="H11" s="690"/>
      <c r="I11" s="697"/>
      <c r="J11" s="677"/>
      <c r="K11" s="678"/>
      <c r="L11" s="671"/>
    </row>
    <row r="12" spans="2:12" ht="20.5" customHeight="1" x14ac:dyDescent="0.25">
      <c r="B12" s="693"/>
      <c r="C12" s="680"/>
      <c r="D12" s="303" t="s">
        <v>101</v>
      </c>
      <c r="E12" s="683"/>
      <c r="F12" s="683"/>
      <c r="G12" s="687"/>
      <c r="H12" s="690"/>
      <c r="I12" s="697"/>
      <c r="J12" s="677"/>
      <c r="K12" s="678"/>
      <c r="L12" s="671"/>
    </row>
    <row r="13" spans="2:12" ht="20.5" customHeight="1" x14ac:dyDescent="0.25">
      <c r="B13" s="693"/>
      <c r="C13" s="680"/>
      <c r="D13" s="303" t="s">
        <v>102</v>
      </c>
      <c r="E13" s="683"/>
      <c r="F13" s="683"/>
      <c r="G13" s="687"/>
      <c r="H13" s="690"/>
      <c r="I13" s="697"/>
      <c r="J13" s="677"/>
      <c r="K13" s="678"/>
      <c r="L13" s="671"/>
    </row>
    <row r="14" spans="2:12" ht="25.9" customHeight="1" x14ac:dyDescent="0.25">
      <c r="B14" s="693"/>
      <c r="C14" s="681"/>
      <c r="D14" s="304" t="s">
        <v>103</v>
      </c>
      <c r="E14" s="684"/>
      <c r="F14" s="684"/>
      <c r="G14" s="688"/>
      <c r="H14" s="691"/>
      <c r="I14" s="697"/>
      <c r="J14" s="677">
        <f t="shared" ref="J14:K21" si="1">IF(G14="si",1,0)</f>
        <v>0</v>
      </c>
      <c r="K14" s="678">
        <f t="shared" si="1"/>
        <v>0</v>
      </c>
      <c r="L14" s="671"/>
    </row>
    <row r="15" spans="2:12" ht="20.5" customHeight="1" thickBot="1" x14ac:dyDescent="0.3">
      <c r="B15" s="694"/>
      <c r="C15" s="305" t="s">
        <v>104</v>
      </c>
      <c r="D15" s="306"/>
      <c r="E15" s="307"/>
      <c r="F15" s="307" t="s">
        <v>105</v>
      </c>
      <c r="G15" s="420"/>
      <c r="H15" s="343"/>
      <c r="I15" s="291"/>
      <c r="J15" s="308">
        <f t="shared" si="1"/>
        <v>0</v>
      </c>
      <c r="K15" s="309">
        <f t="shared" si="1"/>
        <v>0</v>
      </c>
    </row>
    <row r="16" spans="2:12" ht="30" customHeight="1" x14ac:dyDescent="0.25">
      <c r="B16" s="692" t="s">
        <v>106</v>
      </c>
      <c r="C16" s="310" t="s">
        <v>45</v>
      </c>
      <c r="D16" s="311"/>
      <c r="E16" s="312"/>
      <c r="F16" s="313" t="s">
        <v>111</v>
      </c>
      <c r="G16" s="340"/>
      <c r="H16" s="344"/>
      <c r="I16" s="291"/>
      <c r="J16" s="308">
        <f t="shared" si="1"/>
        <v>0</v>
      </c>
      <c r="K16" s="309">
        <f t="shared" si="1"/>
        <v>0</v>
      </c>
    </row>
    <row r="17" spans="2:12" ht="63.4" customHeight="1" x14ac:dyDescent="0.25">
      <c r="B17" s="693"/>
      <c r="C17" s="314" t="s">
        <v>64</v>
      </c>
      <c r="D17" s="315" t="s">
        <v>491</v>
      </c>
      <c r="E17" s="316" t="s">
        <v>107</v>
      </c>
      <c r="F17" s="316" t="s">
        <v>108</v>
      </c>
      <c r="G17" s="341"/>
      <c r="H17" s="345"/>
      <c r="I17" s="291"/>
      <c r="J17" s="308">
        <f t="shared" si="1"/>
        <v>0</v>
      </c>
      <c r="K17" s="309">
        <f t="shared" si="1"/>
        <v>0</v>
      </c>
    </row>
    <row r="18" spans="2:12" ht="57.65" customHeight="1" x14ac:dyDescent="0.25">
      <c r="B18" s="693"/>
      <c r="C18" s="314" t="s">
        <v>109</v>
      </c>
      <c r="D18" s="301"/>
      <c r="E18" s="317" t="s">
        <v>107</v>
      </c>
      <c r="F18" s="316" t="s">
        <v>108</v>
      </c>
      <c r="G18" s="341"/>
      <c r="H18" s="345"/>
      <c r="I18" s="291"/>
      <c r="J18" s="308">
        <f t="shared" si="1"/>
        <v>0</v>
      </c>
      <c r="K18" s="309">
        <f t="shared" si="1"/>
        <v>0</v>
      </c>
    </row>
    <row r="19" spans="2:12" ht="30" customHeight="1" thickBot="1" x14ac:dyDescent="0.3">
      <c r="B19" s="694"/>
      <c r="C19" s="305" t="s">
        <v>110</v>
      </c>
      <c r="D19" s="318"/>
      <c r="E19" s="307"/>
      <c r="F19" s="319" t="s">
        <v>111</v>
      </c>
      <c r="G19" s="339"/>
      <c r="H19" s="346"/>
      <c r="I19" s="291"/>
      <c r="J19" s="308">
        <f t="shared" si="1"/>
        <v>0</v>
      </c>
      <c r="K19" s="309">
        <f t="shared" si="1"/>
        <v>0</v>
      </c>
    </row>
    <row r="20" spans="2:12" ht="30" customHeight="1" thickBot="1" x14ac:dyDescent="0.3">
      <c r="B20" s="320" t="s">
        <v>112</v>
      </c>
      <c r="C20" s="321" t="s">
        <v>492</v>
      </c>
      <c r="D20" s="322"/>
      <c r="E20" s="323"/>
      <c r="F20" s="323" t="s">
        <v>111</v>
      </c>
      <c r="G20" s="342"/>
      <c r="H20" s="342"/>
      <c r="I20" s="291"/>
      <c r="J20" s="308">
        <f t="shared" si="1"/>
        <v>0</v>
      </c>
      <c r="K20" s="309">
        <f t="shared" si="1"/>
        <v>0</v>
      </c>
    </row>
    <row r="21" spans="2:12" ht="30" customHeight="1" thickBot="1" x14ac:dyDescent="0.3">
      <c r="B21" s="324" t="s">
        <v>113</v>
      </c>
      <c r="C21" s="321"/>
      <c r="D21" s="322" t="s">
        <v>520</v>
      </c>
      <c r="E21" s="323"/>
      <c r="F21" s="323" t="s">
        <v>108</v>
      </c>
      <c r="G21" s="342"/>
      <c r="H21" s="342"/>
      <c r="I21" s="291"/>
      <c r="J21" s="308">
        <f t="shared" si="1"/>
        <v>0</v>
      </c>
      <c r="K21" s="309">
        <f t="shared" si="1"/>
        <v>0</v>
      </c>
    </row>
    <row r="22" spans="2:12" x14ac:dyDescent="0.25">
      <c r="B22" s="292"/>
      <c r="C22" s="292"/>
      <c r="D22" s="291"/>
      <c r="E22" s="325"/>
      <c r="F22" s="326"/>
      <c r="H22" s="327"/>
    </row>
    <row r="23" spans="2:12" ht="13.5" thickBot="1" x14ac:dyDescent="0.3">
      <c r="C23" s="292"/>
      <c r="D23" s="291"/>
      <c r="E23" s="328"/>
      <c r="F23" s="328"/>
      <c r="G23" s="329"/>
      <c r="H23" s="329"/>
    </row>
    <row r="24" spans="2:12" s="330" customFormat="1" ht="60" customHeight="1" thickBot="1" x14ac:dyDescent="0.3">
      <c r="B24" s="695" t="s">
        <v>114</v>
      </c>
      <c r="C24" s="696"/>
      <c r="D24" s="696" t="s">
        <v>115</v>
      </c>
      <c r="E24" s="696"/>
      <c r="F24" s="696"/>
      <c r="G24" s="294" t="s">
        <v>489</v>
      </c>
      <c r="H24" s="295" t="s">
        <v>606</v>
      </c>
      <c r="I24" s="297"/>
      <c r="J24" s="296"/>
      <c r="K24" s="296"/>
      <c r="L24" s="297"/>
    </row>
    <row r="25" spans="2:12" ht="20.5" customHeight="1" x14ac:dyDescent="0.25">
      <c r="B25" s="698" t="s">
        <v>598</v>
      </c>
      <c r="C25" s="699"/>
      <c r="D25" s="708" t="s">
        <v>617</v>
      </c>
      <c r="E25" s="709"/>
      <c r="F25" s="710"/>
      <c r="G25" s="398" t="s">
        <v>591</v>
      </c>
      <c r="H25" s="392" t="s">
        <v>591</v>
      </c>
      <c r="J25" s="290"/>
      <c r="K25" s="290"/>
      <c r="L25" s="331"/>
    </row>
    <row r="26" spans="2:12" ht="30" customHeight="1" thickBot="1" x14ac:dyDescent="0.3">
      <c r="B26" s="672" t="s">
        <v>135</v>
      </c>
      <c r="C26" s="673"/>
      <c r="D26" s="674" t="s">
        <v>116</v>
      </c>
      <c r="E26" s="675"/>
      <c r="F26" s="676"/>
      <c r="G26" s="420"/>
      <c r="H26" s="421"/>
      <c r="J26" s="309">
        <f>IF(G26="si",1,0)</f>
        <v>0</v>
      </c>
      <c r="K26" s="309">
        <f>IF(H26="si",1,0)</f>
        <v>0</v>
      </c>
    </row>
    <row r="27" spans="2:12" x14ac:dyDescent="0.25">
      <c r="D27" s="291"/>
    </row>
    <row r="29" spans="2:12" ht="24" customHeight="1" x14ac:dyDescent="0.25">
      <c r="B29" s="43" t="s">
        <v>17</v>
      </c>
      <c r="J29" s="309">
        <f>SUM(J6:J26)</f>
        <v>0</v>
      </c>
      <c r="K29" s="309">
        <f>SUM(K6:K26)</f>
        <v>0</v>
      </c>
    </row>
    <row r="30" spans="2:12" ht="24" customHeight="1" x14ac:dyDescent="0.25"/>
    <row r="31" spans="2:12" ht="24" customHeight="1" x14ac:dyDescent="0.35">
      <c r="I31" s="332"/>
      <c r="J31" s="418">
        <v>10</v>
      </c>
      <c r="K31" s="333"/>
      <c r="L31" s="332" t="s">
        <v>47</v>
      </c>
    </row>
    <row r="32" spans="2:12" ht="24" customHeight="1" x14ac:dyDescent="0.35">
      <c r="I32" s="334"/>
      <c r="J32" s="309" t="str">
        <f>IF(AND(J29=$J$31,K29=$J$31),"a",IF(AND(J29&lt;$J$31,K29=$J$31),"b","c"))</f>
        <v>c</v>
      </c>
      <c r="K32" s="333" t="s">
        <v>46</v>
      </c>
      <c r="L32" s="335" t="s">
        <v>48</v>
      </c>
    </row>
    <row r="33" spans="9:12" ht="24" customHeight="1" x14ac:dyDescent="0.35">
      <c r="I33" s="334"/>
      <c r="K33" s="336"/>
      <c r="L33" s="337" t="s">
        <v>49</v>
      </c>
    </row>
    <row r="34" spans="9:12" ht="24" customHeight="1" x14ac:dyDescent="0.35">
      <c r="I34" s="334"/>
      <c r="K34" s="336"/>
      <c r="L34" s="338" t="s">
        <v>50</v>
      </c>
    </row>
    <row r="35" spans="9:12" ht="24" customHeight="1" x14ac:dyDescent="0.25"/>
    <row r="36" spans="9:12" ht="24" customHeight="1" x14ac:dyDescent="0.25"/>
    <row r="37" spans="9:12" ht="24" customHeight="1" x14ac:dyDescent="0.25"/>
    <row r="38" spans="9:12" ht="24" customHeight="1" x14ac:dyDescent="0.25"/>
    <row r="39" spans="9:12" ht="24" customHeight="1" x14ac:dyDescent="0.25"/>
    <row r="40" spans="9:12" ht="24" customHeight="1" x14ac:dyDescent="0.25"/>
    <row r="41" spans="9:12" ht="24" customHeight="1" x14ac:dyDescent="0.25"/>
    <row r="42" spans="9:12" ht="24" customHeight="1" x14ac:dyDescent="0.25"/>
  </sheetData>
  <sheetProtection algorithmName="SHA-512" hashValue="0hK2+iJI5VMCL7Q27p1wGvziKJZ3mqNCWOVLn5awSs3dyj5UYVDULGs6E/y7IX+HMqj6hf4RqsSalB/uFJqfug==" saltValue="tT7epQA9ncwXg/ATonfEGg==" spinCount="100000" sheet="1" objects="1" scenarios="1" selectLockedCells="1"/>
  <mergeCells count="29">
    <mergeCell ref="I6:I9"/>
    <mergeCell ref="I10:I14"/>
    <mergeCell ref="D24:F24"/>
    <mergeCell ref="B25:C25"/>
    <mergeCell ref="B3:H3"/>
    <mergeCell ref="B5:C5"/>
    <mergeCell ref="B6:B15"/>
    <mergeCell ref="C6:C9"/>
    <mergeCell ref="E6:E9"/>
    <mergeCell ref="F6:F9"/>
    <mergeCell ref="G6:G9"/>
    <mergeCell ref="H6:H9"/>
    <mergeCell ref="D25:F25"/>
    <mergeCell ref="F2:H2"/>
    <mergeCell ref="L6:L9"/>
    <mergeCell ref="L10:L14"/>
    <mergeCell ref="B26:C26"/>
    <mergeCell ref="D26:F26"/>
    <mergeCell ref="J6:J9"/>
    <mergeCell ref="K6:K9"/>
    <mergeCell ref="C10:C14"/>
    <mergeCell ref="E10:E14"/>
    <mergeCell ref="F10:F14"/>
    <mergeCell ref="G10:G14"/>
    <mergeCell ref="H10:H14"/>
    <mergeCell ref="J10:J14"/>
    <mergeCell ref="K10:K14"/>
    <mergeCell ref="B16:B19"/>
    <mergeCell ref="B24:C24"/>
  </mergeCells>
  <dataValidations count="1">
    <dataValidation type="list" allowBlank="1" showInputMessage="1" showErrorMessage="1" sqref="G26:H26 G6:H21">
      <formula1>$L$1:$L$2</formula1>
    </dataValidation>
  </dataValidations>
  <hyperlinks>
    <hyperlink ref="B29" location="Sommario!A1" display="Ritorna al sommario"/>
  </hyperlinks>
  <printOptions horizontalCentered="1"/>
  <pageMargins left="0.25" right="0.25" top="0.75" bottom="0.75" header="0.3" footer="0.3"/>
  <pageSetup paperSize="9" scale="67" fitToHeight="0" orientation="portrait" r:id="rId1"/>
  <headerFooter alignWithMargins="0">
    <oddHeader>&amp;C&amp;G</oddHeader>
    <oddFooter xml:space="preserve">&amp;R&amp;6Pagina &amp;P di &amp;N </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L55"/>
  <sheetViews>
    <sheetView zoomScaleNormal="100" zoomScaleSheetLayoutView="80" workbookViewId="0">
      <selection activeCell="H37" sqref="H37"/>
    </sheetView>
  </sheetViews>
  <sheetFormatPr defaultColWidth="8.81640625" defaultRowHeight="13" x14ac:dyDescent="0.25"/>
  <cols>
    <col min="1" max="1" width="3" style="290" customWidth="1"/>
    <col min="2" max="2" width="15.7265625" style="297" customWidth="1"/>
    <col min="3" max="3" width="20.7265625" style="297" customWidth="1"/>
    <col min="4" max="4" width="50.7265625" style="290" customWidth="1"/>
    <col min="5" max="6" width="18.7265625" style="290" customWidth="1"/>
    <col min="7" max="8" width="12.7265625" style="290" customWidth="1"/>
    <col min="9" max="9" width="4.1796875" style="290" customWidth="1"/>
    <col min="10" max="11" width="16.1796875" style="325" hidden="1" customWidth="1"/>
    <col min="12" max="12" width="23.54296875" style="290" hidden="1" customWidth="1"/>
    <col min="13" max="13" width="0" style="290" hidden="1" customWidth="1"/>
    <col min="14" max="16384" width="8.81640625" style="290"/>
  </cols>
  <sheetData>
    <row r="1" spans="2:12" s="46" customFormat="1" ht="21.75" customHeight="1" x14ac:dyDescent="0.25">
      <c r="B1" s="60" t="s">
        <v>19</v>
      </c>
      <c r="C1" s="216"/>
      <c r="F1" s="61" t="s">
        <v>20</v>
      </c>
      <c r="J1" s="64"/>
      <c r="K1" s="64"/>
    </row>
    <row r="2" spans="2:12" s="46" customFormat="1" ht="31.5" customHeight="1" thickBot="1" x14ac:dyDescent="0.3">
      <c r="B2" s="63" t="s">
        <v>1</v>
      </c>
      <c r="C2" s="216"/>
      <c r="F2" s="670" t="s">
        <v>3</v>
      </c>
      <c r="G2" s="670"/>
      <c r="H2" s="670"/>
      <c r="J2" s="64"/>
      <c r="K2" s="64"/>
    </row>
    <row r="3" spans="2:12" ht="50.15" customHeight="1" thickBot="1" x14ac:dyDescent="0.3">
      <c r="B3" s="700" t="s">
        <v>288</v>
      </c>
      <c r="C3" s="700"/>
      <c r="D3" s="700"/>
      <c r="E3" s="700"/>
      <c r="F3" s="700"/>
      <c r="G3" s="700"/>
      <c r="H3" s="700"/>
    </row>
    <row r="4" spans="2:12" ht="40.15" customHeight="1" thickBot="1" x14ac:dyDescent="0.3">
      <c r="B4" s="347"/>
      <c r="C4" s="347"/>
      <c r="E4" s="293"/>
      <c r="F4" s="293"/>
      <c r="G4" s="327"/>
      <c r="H4" s="293"/>
      <c r="L4" s="290" t="s">
        <v>42</v>
      </c>
    </row>
    <row r="5" spans="2:12" s="298" customFormat="1" ht="60" customHeight="1" thickBot="1" x14ac:dyDescent="0.3">
      <c r="B5" s="695" t="s">
        <v>44</v>
      </c>
      <c r="C5" s="696"/>
      <c r="D5" s="294" t="s">
        <v>94</v>
      </c>
      <c r="E5" s="294" t="s">
        <v>67</v>
      </c>
      <c r="F5" s="295" t="s">
        <v>62</v>
      </c>
      <c r="G5" s="348" t="s">
        <v>489</v>
      </c>
      <c r="H5" s="295" t="s">
        <v>604</v>
      </c>
      <c r="J5" s="296"/>
      <c r="K5" s="296"/>
      <c r="L5" s="298" t="s">
        <v>43</v>
      </c>
    </row>
    <row r="6" spans="2:12" ht="20.5" customHeight="1" x14ac:dyDescent="0.25">
      <c r="B6" s="736" t="s">
        <v>95</v>
      </c>
      <c r="C6" s="739" t="s">
        <v>494</v>
      </c>
      <c r="D6" s="349" t="s">
        <v>73</v>
      </c>
      <c r="E6" s="746"/>
      <c r="F6" s="747"/>
      <c r="G6" s="719"/>
      <c r="H6" s="716"/>
      <c r="I6" s="697"/>
      <c r="J6" s="711">
        <f>IF(G6="si",1,0)</f>
        <v>0</v>
      </c>
      <c r="K6" s="711">
        <f>IF(H6="si",1,0)</f>
        <v>0</v>
      </c>
      <c r="L6" s="671"/>
    </row>
    <row r="7" spans="2:12" ht="20.5" customHeight="1" x14ac:dyDescent="0.25">
      <c r="B7" s="737"/>
      <c r="C7" s="740"/>
      <c r="D7" s="300" t="s">
        <v>68</v>
      </c>
      <c r="E7" s="742"/>
      <c r="F7" s="743"/>
      <c r="G7" s="715"/>
      <c r="H7" s="717"/>
      <c r="I7" s="697"/>
      <c r="J7" s="712"/>
      <c r="K7" s="712">
        <f t="shared" ref="K7:K33" si="0">IF(H7="si",1,0)</f>
        <v>0</v>
      </c>
      <c r="L7" s="671"/>
    </row>
    <row r="8" spans="2:12" ht="20.5" customHeight="1" x14ac:dyDescent="0.25">
      <c r="B8" s="737"/>
      <c r="C8" s="740"/>
      <c r="D8" s="350" t="s">
        <v>117</v>
      </c>
      <c r="E8" s="742"/>
      <c r="F8" s="743"/>
      <c r="G8" s="715"/>
      <c r="H8" s="717"/>
      <c r="I8" s="697"/>
      <c r="J8" s="713"/>
      <c r="K8" s="713">
        <f t="shared" si="0"/>
        <v>0</v>
      </c>
      <c r="L8" s="671"/>
    </row>
    <row r="9" spans="2:12" ht="20.5" customHeight="1" x14ac:dyDescent="0.25">
      <c r="B9" s="737"/>
      <c r="C9" s="740" t="s">
        <v>167</v>
      </c>
      <c r="D9" s="302" t="s">
        <v>75</v>
      </c>
      <c r="E9" s="742" t="s">
        <v>574</v>
      </c>
      <c r="F9" s="743" t="s">
        <v>118</v>
      </c>
      <c r="G9" s="714"/>
      <c r="H9" s="718"/>
      <c r="I9" s="697"/>
      <c r="J9" s="711">
        <f t="shared" ref="J9:J33" si="1">IF(G9="si",1,0)</f>
        <v>0</v>
      </c>
      <c r="K9" s="711">
        <f t="shared" si="0"/>
        <v>0</v>
      </c>
      <c r="L9" s="671"/>
    </row>
    <row r="10" spans="2:12" ht="30" customHeight="1" x14ac:dyDescent="0.25">
      <c r="B10" s="737"/>
      <c r="C10" s="740"/>
      <c r="D10" s="301" t="s">
        <v>119</v>
      </c>
      <c r="E10" s="742"/>
      <c r="F10" s="743"/>
      <c r="G10" s="715"/>
      <c r="H10" s="717"/>
      <c r="I10" s="697"/>
      <c r="J10" s="712"/>
      <c r="K10" s="712">
        <f t="shared" si="0"/>
        <v>0</v>
      </c>
      <c r="L10" s="671"/>
    </row>
    <row r="11" spans="2:12" ht="20.5" customHeight="1" x14ac:dyDescent="0.25">
      <c r="B11" s="737"/>
      <c r="C11" s="740"/>
      <c r="D11" s="303" t="s">
        <v>70</v>
      </c>
      <c r="E11" s="742"/>
      <c r="F11" s="743"/>
      <c r="G11" s="715"/>
      <c r="H11" s="717"/>
      <c r="I11" s="697"/>
      <c r="J11" s="712"/>
      <c r="K11" s="712">
        <f t="shared" si="0"/>
        <v>0</v>
      </c>
      <c r="L11" s="671"/>
    </row>
    <row r="12" spans="2:12" ht="20.5" customHeight="1" x14ac:dyDescent="0.25">
      <c r="B12" s="737"/>
      <c r="C12" s="740"/>
      <c r="D12" s="303" t="s">
        <v>76</v>
      </c>
      <c r="E12" s="742"/>
      <c r="F12" s="743"/>
      <c r="G12" s="715"/>
      <c r="H12" s="717"/>
      <c r="I12" s="697"/>
      <c r="J12" s="712"/>
      <c r="K12" s="712">
        <f t="shared" si="0"/>
        <v>0</v>
      </c>
      <c r="L12" s="671"/>
    </row>
    <row r="13" spans="2:12" ht="20.5" customHeight="1" x14ac:dyDescent="0.25">
      <c r="B13" s="737"/>
      <c r="C13" s="740"/>
      <c r="D13" s="300" t="s">
        <v>71</v>
      </c>
      <c r="E13" s="742"/>
      <c r="F13" s="743"/>
      <c r="G13" s="715"/>
      <c r="H13" s="717"/>
      <c r="I13" s="697"/>
      <c r="J13" s="712"/>
      <c r="K13" s="712">
        <f t="shared" si="0"/>
        <v>0</v>
      </c>
      <c r="L13" s="671"/>
    </row>
    <row r="14" spans="2:12" ht="20.5" customHeight="1" x14ac:dyDescent="0.25">
      <c r="B14" s="737"/>
      <c r="C14" s="740"/>
      <c r="D14" s="350" t="s">
        <v>79</v>
      </c>
      <c r="E14" s="742"/>
      <c r="F14" s="743"/>
      <c r="G14" s="715"/>
      <c r="H14" s="717"/>
      <c r="I14" s="697"/>
      <c r="J14" s="713"/>
      <c r="K14" s="713">
        <f t="shared" si="0"/>
        <v>0</v>
      </c>
      <c r="L14" s="671"/>
    </row>
    <row r="15" spans="2:12" ht="20.5" customHeight="1" x14ac:dyDescent="0.25">
      <c r="B15" s="737"/>
      <c r="C15" s="740" t="s">
        <v>98</v>
      </c>
      <c r="D15" s="302" t="s">
        <v>72</v>
      </c>
      <c r="E15" s="742"/>
      <c r="F15" s="743" t="s">
        <v>99</v>
      </c>
      <c r="G15" s="714"/>
      <c r="H15" s="718"/>
      <c r="I15" s="697"/>
      <c r="J15" s="711">
        <f t="shared" si="1"/>
        <v>0</v>
      </c>
      <c r="K15" s="711">
        <f t="shared" si="0"/>
        <v>0</v>
      </c>
      <c r="L15" s="671"/>
    </row>
    <row r="16" spans="2:12" ht="20.5" customHeight="1" x14ac:dyDescent="0.25">
      <c r="B16" s="737"/>
      <c r="C16" s="740"/>
      <c r="D16" s="301" t="s">
        <v>100</v>
      </c>
      <c r="E16" s="742"/>
      <c r="F16" s="743"/>
      <c r="G16" s="715"/>
      <c r="H16" s="717"/>
      <c r="I16" s="697"/>
      <c r="J16" s="712"/>
      <c r="K16" s="712">
        <f t="shared" si="0"/>
        <v>0</v>
      </c>
      <c r="L16" s="671"/>
    </row>
    <row r="17" spans="2:12" ht="20.5" customHeight="1" x14ac:dyDescent="0.25">
      <c r="B17" s="737"/>
      <c r="C17" s="740"/>
      <c r="D17" s="303" t="s">
        <v>101</v>
      </c>
      <c r="E17" s="742"/>
      <c r="F17" s="743"/>
      <c r="G17" s="715"/>
      <c r="H17" s="717"/>
      <c r="I17" s="697"/>
      <c r="J17" s="712"/>
      <c r="K17" s="712">
        <f t="shared" si="0"/>
        <v>0</v>
      </c>
      <c r="L17" s="671"/>
    </row>
    <row r="18" spans="2:12" ht="20.5" customHeight="1" x14ac:dyDescent="0.25">
      <c r="B18" s="737"/>
      <c r="C18" s="740"/>
      <c r="D18" s="303" t="s">
        <v>102</v>
      </c>
      <c r="E18" s="742"/>
      <c r="F18" s="743"/>
      <c r="G18" s="715"/>
      <c r="H18" s="717"/>
      <c r="I18" s="697"/>
      <c r="J18" s="712"/>
      <c r="K18" s="712">
        <f t="shared" si="0"/>
        <v>0</v>
      </c>
      <c r="L18" s="671"/>
    </row>
    <row r="19" spans="2:12" ht="31.15" customHeight="1" x14ac:dyDescent="0.25">
      <c r="B19" s="737"/>
      <c r="C19" s="740"/>
      <c r="D19" s="304" t="s">
        <v>103</v>
      </c>
      <c r="E19" s="742"/>
      <c r="F19" s="743"/>
      <c r="G19" s="715"/>
      <c r="H19" s="717"/>
      <c r="I19" s="697"/>
      <c r="J19" s="713"/>
      <c r="K19" s="713">
        <f t="shared" si="0"/>
        <v>0</v>
      </c>
      <c r="L19" s="671"/>
    </row>
    <row r="20" spans="2:12" ht="20.5" customHeight="1" x14ac:dyDescent="0.25">
      <c r="B20" s="745"/>
      <c r="C20" s="351" t="s">
        <v>104</v>
      </c>
      <c r="D20" s="301"/>
      <c r="E20" s="352"/>
      <c r="F20" s="353" t="s">
        <v>120</v>
      </c>
      <c r="G20" s="422"/>
      <c r="H20" s="423"/>
      <c r="I20" s="291"/>
      <c r="J20" s="354"/>
      <c r="K20" s="354"/>
      <c r="L20" s="291"/>
    </row>
    <row r="21" spans="2:12" ht="20.5" customHeight="1" thickBot="1" x14ac:dyDescent="0.3">
      <c r="B21" s="738"/>
      <c r="C21" s="355" t="s">
        <v>141</v>
      </c>
      <c r="D21" s="318"/>
      <c r="E21" s="307"/>
      <c r="F21" s="356"/>
      <c r="G21" s="370"/>
      <c r="H21" s="421"/>
      <c r="J21" s="309">
        <f t="shared" si="1"/>
        <v>0</v>
      </c>
      <c r="K21" s="309">
        <f t="shared" si="0"/>
        <v>0</v>
      </c>
    </row>
    <row r="22" spans="2:12" ht="30" customHeight="1" x14ac:dyDescent="0.25">
      <c r="B22" s="736" t="s">
        <v>106</v>
      </c>
      <c r="C22" s="739" t="s">
        <v>45</v>
      </c>
      <c r="D22" s="311" t="s">
        <v>45</v>
      </c>
      <c r="E22" s="312"/>
      <c r="F22" s="357" t="s">
        <v>111</v>
      </c>
      <c r="G22" s="371"/>
      <c r="H22" s="424"/>
      <c r="J22" s="309">
        <f t="shared" si="1"/>
        <v>0</v>
      </c>
      <c r="K22" s="309">
        <f t="shared" si="0"/>
        <v>0</v>
      </c>
    </row>
    <row r="23" spans="2:12" ht="96.65" customHeight="1" x14ac:dyDescent="0.25">
      <c r="B23" s="737"/>
      <c r="C23" s="740"/>
      <c r="D23" s="315" t="s">
        <v>575</v>
      </c>
      <c r="E23" s="316" t="s">
        <v>121</v>
      </c>
      <c r="F23" s="358" t="s">
        <v>111</v>
      </c>
      <c r="G23" s="372"/>
      <c r="H23" s="425"/>
      <c r="J23" s="309">
        <f t="shared" si="1"/>
        <v>0</v>
      </c>
      <c r="K23" s="309">
        <f t="shared" si="0"/>
        <v>0</v>
      </c>
    </row>
    <row r="24" spans="2:12" ht="57" customHeight="1" x14ac:dyDescent="0.25">
      <c r="B24" s="737"/>
      <c r="C24" s="359" t="s">
        <v>64</v>
      </c>
      <c r="D24" s="458" t="s">
        <v>576</v>
      </c>
      <c r="E24" s="316"/>
      <c r="F24" s="358" t="s">
        <v>108</v>
      </c>
      <c r="G24" s="372"/>
      <c r="H24" s="425"/>
      <c r="J24" s="309">
        <f t="shared" si="1"/>
        <v>0</v>
      </c>
      <c r="K24" s="309">
        <f t="shared" si="0"/>
        <v>0</v>
      </c>
    </row>
    <row r="25" spans="2:12" ht="52.75" customHeight="1" x14ac:dyDescent="0.25">
      <c r="B25" s="737"/>
      <c r="C25" s="359" t="s">
        <v>109</v>
      </c>
      <c r="D25" s="315" t="s">
        <v>576</v>
      </c>
      <c r="E25" s="316"/>
      <c r="F25" s="358" t="s">
        <v>108</v>
      </c>
      <c r="G25" s="372"/>
      <c r="H25" s="425"/>
      <c r="I25" s="297"/>
      <c r="J25" s="309">
        <f t="shared" si="1"/>
        <v>0</v>
      </c>
      <c r="K25" s="309">
        <f t="shared" si="0"/>
        <v>0</v>
      </c>
      <c r="L25" s="297"/>
    </row>
    <row r="26" spans="2:12" ht="40.5" customHeight="1" x14ac:dyDescent="0.25">
      <c r="B26" s="737"/>
      <c r="C26" s="359" t="s">
        <v>83</v>
      </c>
      <c r="D26" s="315" t="s">
        <v>332</v>
      </c>
      <c r="E26" s="316"/>
      <c r="F26" s="358" t="s">
        <v>108</v>
      </c>
      <c r="G26" s="372"/>
      <c r="H26" s="425"/>
      <c r="J26" s="309">
        <f t="shared" si="1"/>
        <v>0</v>
      </c>
      <c r="K26" s="309">
        <f t="shared" si="0"/>
        <v>0</v>
      </c>
    </row>
    <row r="27" spans="2:12" ht="30" customHeight="1" thickBot="1" x14ac:dyDescent="0.3">
      <c r="B27" s="738"/>
      <c r="C27" s="355" t="s">
        <v>110</v>
      </c>
      <c r="D27" s="318"/>
      <c r="E27" s="307"/>
      <c r="F27" s="356" t="s">
        <v>111</v>
      </c>
      <c r="G27" s="370"/>
      <c r="H27" s="421"/>
      <c r="J27" s="309">
        <f t="shared" si="1"/>
        <v>0</v>
      </c>
      <c r="K27" s="309">
        <f t="shared" si="0"/>
        <v>0</v>
      </c>
    </row>
    <row r="28" spans="2:12" ht="30" customHeight="1" x14ac:dyDescent="0.25">
      <c r="B28" s="741" t="s">
        <v>112</v>
      </c>
      <c r="C28" s="360" t="s">
        <v>495</v>
      </c>
      <c r="D28" s="311"/>
      <c r="E28" s="312"/>
      <c r="F28" s="357" t="s">
        <v>111</v>
      </c>
      <c r="G28" s="371"/>
      <c r="H28" s="424"/>
      <c r="J28" s="309">
        <f t="shared" si="1"/>
        <v>0</v>
      </c>
      <c r="K28" s="309">
        <f t="shared" si="0"/>
        <v>0</v>
      </c>
    </row>
    <row r="29" spans="2:12" ht="60" customHeight="1" thickBot="1" x14ac:dyDescent="0.3">
      <c r="B29" s="720"/>
      <c r="C29" s="355" t="s">
        <v>122</v>
      </c>
      <c r="D29" s="318"/>
      <c r="E29" s="307" t="s">
        <v>333</v>
      </c>
      <c r="F29" s="356" t="s">
        <v>111</v>
      </c>
      <c r="G29" s="370"/>
      <c r="H29" s="421"/>
      <c r="J29" s="309">
        <f t="shared" si="1"/>
        <v>0</v>
      </c>
      <c r="K29" s="309">
        <f t="shared" si="0"/>
        <v>0</v>
      </c>
    </row>
    <row r="30" spans="2:12" ht="45.4" customHeight="1" x14ac:dyDescent="0.25">
      <c r="B30" s="741" t="s">
        <v>113</v>
      </c>
      <c r="C30" s="360" t="s">
        <v>123</v>
      </c>
      <c r="D30" s="311" t="s">
        <v>334</v>
      </c>
      <c r="E30" s="312"/>
      <c r="F30" s="357" t="s">
        <v>108</v>
      </c>
      <c r="G30" s="371"/>
      <c r="H30" s="424"/>
      <c r="J30" s="309">
        <f t="shared" si="1"/>
        <v>0</v>
      </c>
      <c r="K30" s="309">
        <f t="shared" si="0"/>
        <v>0</v>
      </c>
    </row>
    <row r="31" spans="2:12" ht="34.9" customHeight="1" x14ac:dyDescent="0.25">
      <c r="B31" s="729"/>
      <c r="C31" s="740" t="s">
        <v>63</v>
      </c>
      <c r="D31" s="315" t="s">
        <v>577</v>
      </c>
      <c r="E31" s="316"/>
      <c r="F31" s="358" t="s">
        <v>108</v>
      </c>
      <c r="G31" s="372"/>
      <c r="H31" s="425"/>
      <c r="J31" s="309">
        <f t="shared" si="1"/>
        <v>0</v>
      </c>
      <c r="K31" s="309">
        <f t="shared" si="0"/>
        <v>0</v>
      </c>
    </row>
    <row r="32" spans="2:12" ht="34.75" customHeight="1" x14ac:dyDescent="0.25">
      <c r="B32" s="729"/>
      <c r="C32" s="740"/>
      <c r="D32" s="315" t="s">
        <v>578</v>
      </c>
      <c r="E32" s="316"/>
      <c r="F32" s="358" t="s">
        <v>108</v>
      </c>
      <c r="G32" s="372"/>
      <c r="H32" s="425"/>
      <c r="J32" s="309">
        <f t="shared" si="1"/>
        <v>0</v>
      </c>
      <c r="K32" s="309">
        <f t="shared" si="0"/>
        <v>0</v>
      </c>
    </row>
    <row r="33" spans="2:12" ht="33.65" customHeight="1" thickBot="1" x14ac:dyDescent="0.3">
      <c r="B33" s="720"/>
      <c r="C33" s="744"/>
      <c r="D33" s="318" t="s">
        <v>579</v>
      </c>
      <c r="E33" s="307"/>
      <c r="F33" s="356" t="s">
        <v>111</v>
      </c>
      <c r="G33" s="370"/>
      <c r="H33" s="421"/>
      <c r="J33" s="309">
        <f t="shared" si="1"/>
        <v>0</v>
      </c>
      <c r="K33" s="309">
        <f t="shared" si="0"/>
        <v>0</v>
      </c>
    </row>
    <row r="34" spans="2:12" ht="13.5" thickBot="1" x14ac:dyDescent="0.3">
      <c r="B34" s="361"/>
      <c r="C34" s="361"/>
      <c r="D34" s="291"/>
      <c r="E34" s="325"/>
      <c r="F34" s="325"/>
      <c r="G34" s="327"/>
    </row>
    <row r="35" spans="2:12" s="330" customFormat="1" ht="60" customHeight="1" thickBot="1" x14ac:dyDescent="0.3">
      <c r="B35" s="695" t="s">
        <v>124</v>
      </c>
      <c r="C35" s="696"/>
      <c r="D35" s="696" t="s">
        <v>125</v>
      </c>
      <c r="E35" s="696"/>
      <c r="F35" s="362" t="s">
        <v>126</v>
      </c>
      <c r="G35" s="348" t="s">
        <v>489</v>
      </c>
      <c r="H35" s="295" t="s">
        <v>604</v>
      </c>
    </row>
    <row r="36" spans="2:12" ht="28.9" customHeight="1" x14ac:dyDescent="0.25">
      <c r="B36" s="733" t="s">
        <v>127</v>
      </c>
      <c r="C36" s="734"/>
      <c r="D36" s="735" t="s">
        <v>128</v>
      </c>
      <c r="E36" s="735"/>
      <c r="F36" s="363" t="s">
        <v>108</v>
      </c>
      <c r="G36" s="426"/>
      <c r="H36" s="429"/>
      <c r="J36" s="309">
        <f t="shared" ref="J36:J39" si="2">IF(G36="si",1,0)</f>
        <v>0</v>
      </c>
      <c r="K36" s="309">
        <f t="shared" ref="K36:K39" si="3">IF(H36="si",1,0)</f>
        <v>0</v>
      </c>
    </row>
    <row r="37" spans="2:12" ht="31.15" customHeight="1" x14ac:dyDescent="0.25">
      <c r="B37" s="729" t="s">
        <v>129</v>
      </c>
      <c r="C37" s="730"/>
      <c r="D37" s="731" t="s">
        <v>130</v>
      </c>
      <c r="E37" s="731"/>
      <c r="F37" s="358" t="s">
        <v>111</v>
      </c>
      <c r="G37" s="427"/>
      <c r="H37" s="425"/>
      <c r="J37" s="309">
        <f t="shared" si="2"/>
        <v>0</v>
      </c>
      <c r="K37" s="309">
        <f t="shared" si="3"/>
        <v>0</v>
      </c>
    </row>
    <row r="38" spans="2:12" ht="28.9" customHeight="1" x14ac:dyDescent="0.25">
      <c r="B38" s="729" t="s">
        <v>131</v>
      </c>
      <c r="C38" s="730"/>
      <c r="D38" s="731" t="s">
        <v>132</v>
      </c>
      <c r="E38" s="731"/>
      <c r="F38" s="358" t="s">
        <v>111</v>
      </c>
      <c r="G38" s="427"/>
      <c r="H38" s="425"/>
      <c r="J38" s="309">
        <f t="shared" si="2"/>
        <v>0</v>
      </c>
      <c r="K38" s="309">
        <f t="shared" si="3"/>
        <v>0</v>
      </c>
    </row>
    <row r="39" spans="2:12" ht="28.9" customHeight="1" thickBot="1" x14ac:dyDescent="0.3">
      <c r="B39" s="720" t="s">
        <v>133</v>
      </c>
      <c r="C39" s="721"/>
      <c r="D39" s="722" t="s">
        <v>134</v>
      </c>
      <c r="E39" s="722"/>
      <c r="F39" s="356" t="s">
        <v>111</v>
      </c>
      <c r="G39" s="428"/>
      <c r="H39" s="421"/>
      <c r="J39" s="309">
        <f t="shared" si="2"/>
        <v>0</v>
      </c>
      <c r="K39" s="309">
        <f t="shared" si="3"/>
        <v>0</v>
      </c>
    </row>
    <row r="40" spans="2:12" x14ac:dyDescent="0.25">
      <c r="B40" s="292"/>
      <c r="C40" s="292"/>
      <c r="D40" s="291"/>
      <c r="E40" s="325"/>
      <c r="F40" s="326"/>
      <c r="H40" s="327"/>
    </row>
    <row r="41" spans="2:12" ht="13.5" thickBot="1" x14ac:dyDescent="0.3">
      <c r="B41" s="292"/>
      <c r="C41" s="292"/>
      <c r="D41" s="291"/>
      <c r="E41" s="325"/>
      <c r="F41" s="325"/>
      <c r="H41" s="291"/>
    </row>
    <row r="42" spans="2:12" s="330" customFormat="1" ht="60" customHeight="1" thickBot="1" x14ac:dyDescent="0.3">
      <c r="B42" s="695" t="s">
        <v>114</v>
      </c>
      <c r="C42" s="696"/>
      <c r="D42" s="696" t="s">
        <v>115</v>
      </c>
      <c r="E42" s="696"/>
      <c r="F42" s="724"/>
      <c r="G42" s="348" t="s">
        <v>489</v>
      </c>
      <c r="H42" s="295" t="s">
        <v>604</v>
      </c>
      <c r="I42" s="290"/>
      <c r="J42" s="325"/>
      <c r="K42" s="325"/>
      <c r="L42" s="290"/>
    </row>
    <row r="43" spans="2:12" ht="20.5" customHeight="1" x14ac:dyDescent="0.25">
      <c r="B43" s="725" t="s">
        <v>598</v>
      </c>
      <c r="C43" s="726"/>
      <c r="D43" s="727" t="s">
        <v>617</v>
      </c>
      <c r="E43" s="727"/>
      <c r="F43" s="728"/>
      <c r="G43" s="398" t="s">
        <v>591</v>
      </c>
      <c r="H43" s="392" t="s">
        <v>591</v>
      </c>
      <c r="J43" s="290"/>
      <c r="K43" s="290"/>
    </row>
    <row r="44" spans="2:12" ht="30" customHeight="1" x14ac:dyDescent="0.25">
      <c r="B44" s="729" t="s">
        <v>135</v>
      </c>
      <c r="C44" s="730"/>
      <c r="D44" s="731" t="s">
        <v>496</v>
      </c>
      <c r="E44" s="731"/>
      <c r="F44" s="732"/>
      <c r="G44" s="427"/>
      <c r="H44" s="425"/>
      <c r="J44" s="309">
        <f t="shared" ref="J44:J46" si="4">IF(G44="si",1,0)</f>
        <v>0</v>
      </c>
      <c r="K44" s="309">
        <f t="shared" ref="K44:K46" si="5">IF(H44="si",1,0)</f>
        <v>0</v>
      </c>
    </row>
    <row r="45" spans="2:12" ht="30" customHeight="1" x14ac:dyDescent="0.25">
      <c r="B45" s="729"/>
      <c r="C45" s="730"/>
      <c r="D45" s="731" t="s">
        <v>136</v>
      </c>
      <c r="E45" s="731"/>
      <c r="F45" s="732"/>
      <c r="G45" s="427"/>
      <c r="H45" s="425"/>
      <c r="J45" s="309">
        <f t="shared" si="4"/>
        <v>0</v>
      </c>
      <c r="K45" s="309">
        <f t="shared" si="5"/>
        <v>0</v>
      </c>
    </row>
    <row r="46" spans="2:12" ht="20.5" customHeight="1" thickBot="1" x14ac:dyDescent="0.3">
      <c r="B46" s="720" t="s">
        <v>137</v>
      </c>
      <c r="C46" s="721"/>
      <c r="D46" s="722" t="s">
        <v>138</v>
      </c>
      <c r="E46" s="722"/>
      <c r="F46" s="723"/>
      <c r="G46" s="428"/>
      <c r="H46" s="421"/>
      <c r="J46" s="309">
        <f t="shared" si="4"/>
        <v>0</v>
      </c>
      <c r="K46" s="309">
        <f t="shared" si="5"/>
        <v>0</v>
      </c>
    </row>
    <row r="48" spans="2:12" x14ac:dyDescent="0.25">
      <c r="B48" s="43" t="s">
        <v>17</v>
      </c>
    </row>
    <row r="50" spans="9:12" x14ac:dyDescent="0.25">
      <c r="J50" s="309">
        <f>SUM(J6:J33)+SUM(J36:J39)+SUM(J44:J46)</f>
        <v>0</v>
      </c>
      <c r="K50" s="309">
        <f>SUM(K6:K33)+SUM(K36:K39)+SUM(K44:K46)</f>
        <v>0</v>
      </c>
    </row>
    <row r="52" spans="9:12" ht="14.5" x14ac:dyDescent="0.35">
      <c r="I52" s="332"/>
      <c r="J52" s="309">
        <v>23</v>
      </c>
      <c r="K52" s="364"/>
      <c r="L52" s="332" t="s">
        <v>47</v>
      </c>
    </row>
    <row r="53" spans="9:12" ht="14.5" x14ac:dyDescent="0.35">
      <c r="I53" s="365"/>
      <c r="J53" s="309" t="str">
        <f>IF(AND(J50=$J$52,K50=$J$52),"a",IF(AND(J50&lt;$J$52,K50=$J$52),"b","c"))</f>
        <v>c</v>
      </c>
      <c r="K53" s="364" t="s">
        <v>46</v>
      </c>
      <c r="L53" s="366" t="s">
        <v>48</v>
      </c>
    </row>
    <row r="54" spans="9:12" ht="14.5" x14ac:dyDescent="0.35">
      <c r="I54" s="365"/>
      <c r="K54" s="367"/>
      <c r="L54" s="368" t="s">
        <v>49</v>
      </c>
    </row>
    <row r="55" spans="9:12" ht="14.5" x14ac:dyDescent="0.35">
      <c r="I55" s="365"/>
      <c r="K55" s="367"/>
      <c r="L55" s="369" t="s">
        <v>50</v>
      </c>
    </row>
  </sheetData>
  <sheetProtection algorithmName="SHA-512" hashValue="dEyQ8N04KUg+MI0x+HWZNRPs5xfEKEhGVX8z15Rv+BDcFVSU4Cq84kI29Q2cAGKFUDD+4tjFb0J7dKza/ILGFA==" saltValue="Vnyja29Nztp+a9io7/pYrQ==" spinCount="100000" sheet="1" objects="1" scenarios="1" selectLockedCells="1"/>
  <mergeCells count="55">
    <mergeCell ref="E6:E8"/>
    <mergeCell ref="F6:F8"/>
    <mergeCell ref="C9:C14"/>
    <mergeCell ref="E9:E14"/>
    <mergeCell ref="F9:F14"/>
    <mergeCell ref="B30:B33"/>
    <mergeCell ref="C31:C33"/>
    <mergeCell ref="B5:C5"/>
    <mergeCell ref="B6:B21"/>
    <mergeCell ref="C6:C8"/>
    <mergeCell ref="C15:C19"/>
    <mergeCell ref="I9:I14"/>
    <mergeCell ref="I15:I19"/>
    <mergeCell ref="B22:B27"/>
    <mergeCell ref="C22:C23"/>
    <mergeCell ref="B28:B29"/>
    <mergeCell ref="E15:E19"/>
    <mergeCell ref="F15:F19"/>
    <mergeCell ref="D37:E37"/>
    <mergeCell ref="B35:C35"/>
    <mergeCell ref="D35:E35"/>
    <mergeCell ref="B36:C36"/>
    <mergeCell ref="D36:E36"/>
    <mergeCell ref="K9:K14"/>
    <mergeCell ref="I6:I8"/>
    <mergeCell ref="B46:C46"/>
    <mergeCell ref="D46:F46"/>
    <mergeCell ref="B42:C42"/>
    <mergeCell ref="D42:F42"/>
    <mergeCell ref="B43:C43"/>
    <mergeCell ref="D43:F43"/>
    <mergeCell ref="B44:C45"/>
    <mergeCell ref="D44:F44"/>
    <mergeCell ref="D45:F45"/>
    <mergeCell ref="B38:C38"/>
    <mergeCell ref="D38:E38"/>
    <mergeCell ref="B39:C39"/>
    <mergeCell ref="D39:E39"/>
    <mergeCell ref="B37:C37"/>
    <mergeCell ref="F2:H2"/>
    <mergeCell ref="B3:H3"/>
    <mergeCell ref="K15:K19"/>
    <mergeCell ref="L6:L8"/>
    <mergeCell ref="L9:L14"/>
    <mergeCell ref="L15:L19"/>
    <mergeCell ref="G15:G19"/>
    <mergeCell ref="H6:H8"/>
    <mergeCell ref="H9:H14"/>
    <mergeCell ref="H15:H19"/>
    <mergeCell ref="J6:J8"/>
    <mergeCell ref="J9:J14"/>
    <mergeCell ref="J15:J19"/>
    <mergeCell ref="G6:G8"/>
    <mergeCell ref="G9:G14"/>
    <mergeCell ref="K6:K8"/>
  </mergeCells>
  <dataValidations count="2">
    <dataValidation type="list" allowBlank="1" showInputMessage="1" showErrorMessage="1" sqref="I43:I46 I6:I33 I36:I39">
      <formula1>$L$1:$L$2</formula1>
    </dataValidation>
    <dataValidation type="list" allowBlank="1" showInputMessage="1" showErrorMessage="1" sqref="G6:H33 G36:H39 G44:H46">
      <formula1>$L$4:$L$5</formula1>
    </dataValidation>
  </dataValidations>
  <hyperlinks>
    <hyperlink ref="B48" location="Sommario!A1" display="Ritorna al sommario"/>
  </hyperlinks>
  <printOptions horizontalCentered="1"/>
  <pageMargins left="0.25" right="0.25" top="0.75" bottom="0.75" header="0.3" footer="0.3"/>
  <pageSetup paperSize="9" scale="67" fitToHeight="0" orientation="portrait" r:id="rId1"/>
  <headerFooter alignWithMargins="0">
    <oddHeader>&amp;C&amp;G</oddHeader>
    <oddFooter xml:space="preserve">&amp;R&amp;6Pagina &amp;P di &amp;N </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M61"/>
  <sheetViews>
    <sheetView zoomScaleNormal="100" zoomScaleSheetLayoutView="80" workbookViewId="0">
      <selection activeCell="H46" sqref="H46"/>
    </sheetView>
  </sheetViews>
  <sheetFormatPr defaultColWidth="8.81640625" defaultRowHeight="13" x14ac:dyDescent="0.25"/>
  <cols>
    <col min="1" max="1" width="2.81640625" style="290" customWidth="1"/>
    <col min="2" max="2" width="15.7265625" style="297" customWidth="1"/>
    <col min="3" max="3" width="20.7265625" style="297" customWidth="1"/>
    <col min="4" max="4" width="50.7265625" style="290" customWidth="1"/>
    <col min="5" max="6" width="18.7265625" style="290" customWidth="1"/>
    <col min="7" max="8" width="12.7265625" style="290" customWidth="1"/>
    <col min="9" max="9" width="3.7265625" style="290" customWidth="1"/>
    <col min="10" max="11" width="11.7265625" style="290" hidden="1" customWidth="1"/>
    <col min="12" max="12" width="43.81640625" style="290" hidden="1" customWidth="1"/>
    <col min="13" max="13" width="8.81640625" style="290" hidden="1" customWidth="1"/>
    <col min="14" max="16384" width="8.81640625" style="290"/>
  </cols>
  <sheetData>
    <row r="1" spans="2:11" s="46" customFormat="1" ht="21.75" customHeight="1" x14ac:dyDescent="0.25">
      <c r="B1" s="60" t="s">
        <v>19</v>
      </c>
      <c r="C1" s="216"/>
      <c r="F1" s="61" t="s">
        <v>20</v>
      </c>
    </row>
    <row r="2" spans="2:11" s="46" customFormat="1" ht="31.5" customHeight="1" thickBot="1" x14ac:dyDescent="0.3">
      <c r="B2" s="63" t="s">
        <v>1</v>
      </c>
      <c r="C2" s="216"/>
      <c r="F2" s="670" t="s">
        <v>3</v>
      </c>
      <c r="G2" s="670"/>
      <c r="H2" s="670"/>
    </row>
    <row r="3" spans="2:11" ht="50.15" customHeight="1" thickBot="1" x14ac:dyDescent="0.3">
      <c r="B3" s="700" t="s">
        <v>290</v>
      </c>
      <c r="C3" s="700"/>
      <c r="D3" s="700"/>
      <c r="E3" s="700"/>
      <c r="F3" s="700"/>
      <c r="G3" s="700"/>
      <c r="H3" s="700"/>
    </row>
    <row r="4" spans="2:11" ht="40.15" customHeight="1" thickBot="1" x14ac:dyDescent="0.3">
      <c r="B4" s="292"/>
      <c r="F4" s="291"/>
      <c r="J4" s="290" t="s">
        <v>42</v>
      </c>
    </row>
    <row r="5" spans="2:11" s="298" customFormat="1" ht="60" customHeight="1" thickBot="1" x14ac:dyDescent="0.3">
      <c r="B5" s="695" t="s">
        <v>44</v>
      </c>
      <c r="C5" s="696"/>
      <c r="D5" s="294" t="s">
        <v>94</v>
      </c>
      <c r="E5" s="294" t="s">
        <v>67</v>
      </c>
      <c r="F5" s="295" t="s">
        <v>62</v>
      </c>
      <c r="G5" s="348" t="s">
        <v>489</v>
      </c>
      <c r="H5" s="295" t="s">
        <v>604</v>
      </c>
      <c r="J5" s="298" t="s">
        <v>43</v>
      </c>
    </row>
    <row r="6" spans="2:11" ht="30" customHeight="1" x14ac:dyDescent="0.25">
      <c r="B6" s="736" t="s">
        <v>95</v>
      </c>
      <c r="C6" s="751" t="s">
        <v>490</v>
      </c>
      <c r="D6" s="349" t="s">
        <v>75</v>
      </c>
      <c r="E6" s="746"/>
      <c r="F6" s="747" t="s">
        <v>335</v>
      </c>
      <c r="G6" s="768"/>
      <c r="H6" s="716"/>
      <c r="J6" s="711">
        <f>IF(G6="si",1,0)</f>
        <v>0</v>
      </c>
      <c r="K6" s="711">
        <f>IF(H6="si",1,0)</f>
        <v>0</v>
      </c>
    </row>
    <row r="7" spans="2:11" ht="30" customHeight="1" x14ac:dyDescent="0.25">
      <c r="B7" s="737"/>
      <c r="C7" s="730"/>
      <c r="D7" s="301" t="s">
        <v>71</v>
      </c>
      <c r="E7" s="742"/>
      <c r="F7" s="743"/>
      <c r="G7" s="761"/>
      <c r="H7" s="717"/>
      <c r="J7" s="712"/>
      <c r="K7" s="712"/>
    </row>
    <row r="8" spans="2:11" ht="30" customHeight="1" x14ac:dyDescent="0.25">
      <c r="B8" s="737"/>
      <c r="C8" s="730"/>
      <c r="D8" s="303" t="s">
        <v>76</v>
      </c>
      <c r="E8" s="742"/>
      <c r="F8" s="743"/>
      <c r="G8" s="761"/>
      <c r="H8" s="717"/>
      <c r="J8" s="712"/>
      <c r="K8" s="712"/>
    </row>
    <row r="9" spans="2:11" ht="30" customHeight="1" x14ac:dyDescent="0.25">
      <c r="B9" s="737"/>
      <c r="C9" s="730"/>
      <c r="D9" s="300" t="s">
        <v>119</v>
      </c>
      <c r="E9" s="742"/>
      <c r="F9" s="743"/>
      <c r="G9" s="761"/>
      <c r="H9" s="717"/>
      <c r="J9" s="712"/>
      <c r="K9" s="712"/>
    </row>
    <row r="10" spans="2:11" ht="30" customHeight="1" x14ac:dyDescent="0.25">
      <c r="B10" s="737"/>
      <c r="C10" s="730"/>
      <c r="D10" s="301" t="s">
        <v>66</v>
      </c>
      <c r="E10" s="742"/>
      <c r="F10" s="743"/>
      <c r="G10" s="761"/>
      <c r="H10" s="717"/>
      <c r="J10" s="712"/>
      <c r="K10" s="712"/>
    </row>
    <row r="11" spans="2:11" ht="33" customHeight="1" x14ac:dyDescent="0.25">
      <c r="B11" s="737"/>
      <c r="C11" s="730"/>
      <c r="D11" s="304" t="s">
        <v>74</v>
      </c>
      <c r="E11" s="742"/>
      <c r="F11" s="743"/>
      <c r="G11" s="761"/>
      <c r="H11" s="717"/>
      <c r="J11" s="713"/>
      <c r="K11" s="713"/>
    </row>
    <row r="12" spans="2:11" ht="20.5" customHeight="1" x14ac:dyDescent="0.25">
      <c r="B12" s="737"/>
      <c r="C12" s="730" t="s">
        <v>98</v>
      </c>
      <c r="D12" s="373" t="s">
        <v>72</v>
      </c>
      <c r="E12" s="742"/>
      <c r="F12" s="743" t="s">
        <v>139</v>
      </c>
      <c r="G12" s="760"/>
      <c r="H12" s="718"/>
      <c r="J12" s="711">
        <f>IF(G12="si",1,0)</f>
        <v>0</v>
      </c>
      <c r="K12" s="711">
        <f>IF(H12="si",1,0)</f>
        <v>0</v>
      </c>
    </row>
    <row r="13" spans="2:11" ht="20.5" customHeight="1" x14ac:dyDescent="0.25">
      <c r="B13" s="737"/>
      <c r="C13" s="730"/>
      <c r="D13" s="303" t="s">
        <v>100</v>
      </c>
      <c r="E13" s="742"/>
      <c r="F13" s="743"/>
      <c r="G13" s="761"/>
      <c r="H13" s="717"/>
      <c r="J13" s="712"/>
      <c r="K13" s="712"/>
    </row>
    <row r="14" spans="2:11" ht="20.5" customHeight="1" x14ac:dyDescent="0.25">
      <c r="B14" s="737"/>
      <c r="C14" s="730"/>
      <c r="D14" s="300" t="s">
        <v>101</v>
      </c>
      <c r="E14" s="742"/>
      <c r="F14" s="743"/>
      <c r="G14" s="761"/>
      <c r="H14" s="717"/>
      <c r="J14" s="712"/>
      <c r="K14" s="712"/>
    </row>
    <row r="15" spans="2:11" ht="20.5" customHeight="1" x14ac:dyDescent="0.25">
      <c r="B15" s="737"/>
      <c r="C15" s="730"/>
      <c r="D15" s="301" t="s">
        <v>102</v>
      </c>
      <c r="E15" s="742"/>
      <c r="F15" s="743"/>
      <c r="G15" s="761"/>
      <c r="H15" s="717"/>
      <c r="J15" s="712"/>
      <c r="K15" s="712"/>
    </row>
    <row r="16" spans="2:11" ht="30" customHeight="1" x14ac:dyDescent="0.25">
      <c r="B16" s="737"/>
      <c r="C16" s="730"/>
      <c r="D16" s="304" t="s">
        <v>103</v>
      </c>
      <c r="E16" s="742"/>
      <c r="F16" s="743"/>
      <c r="G16" s="761"/>
      <c r="H16" s="717"/>
      <c r="J16" s="713"/>
      <c r="K16" s="713"/>
    </row>
    <row r="17" spans="2:11" ht="20.25" customHeight="1" x14ac:dyDescent="0.25">
      <c r="B17" s="737"/>
      <c r="C17" s="314" t="s">
        <v>104</v>
      </c>
      <c r="D17" s="315"/>
      <c r="E17" s="316"/>
      <c r="F17" s="358" t="s">
        <v>140</v>
      </c>
      <c r="G17" s="430"/>
      <c r="H17" s="425"/>
      <c r="J17" s="309">
        <f>IF(G17="si",1,0)</f>
        <v>0</v>
      </c>
      <c r="K17" s="309">
        <f>IF(H17="si",1,0)</f>
        <v>0</v>
      </c>
    </row>
    <row r="18" spans="2:11" ht="20.5" customHeight="1" x14ac:dyDescent="0.25">
      <c r="B18" s="737"/>
      <c r="C18" s="730" t="s">
        <v>141</v>
      </c>
      <c r="D18" s="373" t="s">
        <v>142</v>
      </c>
      <c r="E18" s="742"/>
      <c r="F18" s="743"/>
      <c r="G18" s="760"/>
      <c r="H18" s="718"/>
      <c r="J18" s="711">
        <f t="shared" ref="J18:J38" si="0">IF(G18="si",1,0)</f>
        <v>0</v>
      </c>
      <c r="K18" s="711">
        <f t="shared" ref="K18:K38" si="1">IF(H18="si",1,0)</f>
        <v>0</v>
      </c>
    </row>
    <row r="19" spans="2:11" ht="20.5" customHeight="1" x14ac:dyDescent="0.25">
      <c r="B19" s="737"/>
      <c r="C19" s="730"/>
      <c r="D19" s="300" t="s">
        <v>143</v>
      </c>
      <c r="E19" s="742"/>
      <c r="F19" s="743"/>
      <c r="G19" s="761"/>
      <c r="H19" s="717"/>
      <c r="I19" s="757"/>
      <c r="J19" s="712"/>
      <c r="K19" s="712"/>
    </row>
    <row r="20" spans="2:11" ht="20.5" customHeight="1" x14ac:dyDescent="0.25">
      <c r="B20" s="737"/>
      <c r="C20" s="730"/>
      <c r="D20" s="301" t="s">
        <v>69</v>
      </c>
      <c r="E20" s="742"/>
      <c r="F20" s="743"/>
      <c r="G20" s="761"/>
      <c r="H20" s="717"/>
      <c r="I20" s="757"/>
      <c r="J20" s="712"/>
      <c r="K20" s="712"/>
    </row>
    <row r="21" spans="2:11" ht="20.5" customHeight="1" x14ac:dyDescent="0.25">
      <c r="B21" s="737"/>
      <c r="C21" s="730"/>
      <c r="D21" s="303" t="s">
        <v>144</v>
      </c>
      <c r="E21" s="742"/>
      <c r="F21" s="743"/>
      <c r="G21" s="761"/>
      <c r="H21" s="717"/>
      <c r="I21" s="757"/>
      <c r="J21" s="712"/>
      <c r="K21" s="712"/>
    </row>
    <row r="22" spans="2:11" ht="20.5" customHeight="1" x14ac:dyDescent="0.25">
      <c r="B22" s="737"/>
      <c r="C22" s="730"/>
      <c r="D22" s="303" t="s">
        <v>145</v>
      </c>
      <c r="E22" s="742"/>
      <c r="F22" s="743"/>
      <c r="G22" s="761"/>
      <c r="H22" s="717"/>
      <c r="I22" s="757"/>
      <c r="J22" s="712"/>
      <c r="K22" s="712"/>
    </row>
    <row r="23" spans="2:11" ht="20.5" customHeight="1" x14ac:dyDescent="0.25">
      <c r="B23" s="737"/>
      <c r="C23" s="730"/>
      <c r="D23" s="303" t="s">
        <v>336</v>
      </c>
      <c r="E23" s="742"/>
      <c r="F23" s="743"/>
      <c r="G23" s="761"/>
      <c r="H23" s="717"/>
      <c r="I23" s="757"/>
      <c r="J23" s="712"/>
      <c r="K23" s="712"/>
    </row>
    <row r="24" spans="2:11" ht="20.5" customHeight="1" x14ac:dyDescent="0.25">
      <c r="B24" s="737"/>
      <c r="C24" s="730"/>
      <c r="D24" s="303" t="s">
        <v>146</v>
      </c>
      <c r="E24" s="742"/>
      <c r="F24" s="743"/>
      <c r="G24" s="761"/>
      <c r="H24" s="717"/>
      <c r="I24" s="757"/>
      <c r="J24" s="712"/>
      <c r="K24" s="712"/>
    </row>
    <row r="25" spans="2:11" ht="20.5" customHeight="1" thickBot="1" x14ac:dyDescent="0.3">
      <c r="B25" s="738"/>
      <c r="C25" s="721"/>
      <c r="D25" s="374" t="s">
        <v>78</v>
      </c>
      <c r="E25" s="758"/>
      <c r="F25" s="759"/>
      <c r="G25" s="762"/>
      <c r="H25" s="767"/>
      <c r="I25" s="757"/>
      <c r="J25" s="713"/>
      <c r="K25" s="713"/>
    </row>
    <row r="26" spans="2:11" ht="20.5" customHeight="1" x14ac:dyDescent="0.25">
      <c r="B26" s="736" t="s">
        <v>106</v>
      </c>
      <c r="C26" s="751" t="s">
        <v>45</v>
      </c>
      <c r="D26" s="311" t="s">
        <v>147</v>
      </c>
      <c r="E26" s="312"/>
      <c r="F26" s="357" t="s">
        <v>108</v>
      </c>
      <c r="G26" s="431"/>
      <c r="H26" s="424"/>
      <c r="J26" s="309">
        <f t="shared" si="0"/>
        <v>0</v>
      </c>
      <c r="K26" s="309">
        <f t="shared" si="1"/>
        <v>0</v>
      </c>
    </row>
    <row r="27" spans="2:11" ht="30" customHeight="1" x14ac:dyDescent="0.25">
      <c r="B27" s="737"/>
      <c r="C27" s="730"/>
      <c r="D27" s="315" t="s">
        <v>148</v>
      </c>
      <c r="E27" s="316"/>
      <c r="F27" s="358" t="s">
        <v>111</v>
      </c>
      <c r="G27" s="430"/>
      <c r="H27" s="425"/>
      <c r="J27" s="309">
        <f t="shared" si="0"/>
        <v>0</v>
      </c>
      <c r="K27" s="309">
        <f t="shared" si="1"/>
        <v>0</v>
      </c>
    </row>
    <row r="28" spans="2:11" ht="110.5" customHeight="1" x14ac:dyDescent="0.25">
      <c r="B28" s="737"/>
      <c r="C28" s="314" t="s">
        <v>64</v>
      </c>
      <c r="D28" s="315"/>
      <c r="E28" s="316" t="s">
        <v>149</v>
      </c>
      <c r="F28" s="358" t="s">
        <v>108</v>
      </c>
      <c r="G28" s="430"/>
      <c r="H28" s="425"/>
      <c r="J28" s="309">
        <f t="shared" si="0"/>
        <v>0</v>
      </c>
      <c r="K28" s="309">
        <f t="shared" si="1"/>
        <v>0</v>
      </c>
    </row>
    <row r="29" spans="2:11" ht="111" customHeight="1" x14ac:dyDescent="0.25">
      <c r="B29" s="737"/>
      <c r="C29" s="314" t="s">
        <v>109</v>
      </c>
      <c r="D29" s="315"/>
      <c r="E29" s="316" t="s">
        <v>149</v>
      </c>
      <c r="F29" s="358" t="s">
        <v>108</v>
      </c>
      <c r="G29" s="430"/>
      <c r="H29" s="425"/>
      <c r="J29" s="309">
        <f t="shared" si="0"/>
        <v>0</v>
      </c>
      <c r="K29" s="309">
        <f t="shared" si="1"/>
        <v>0</v>
      </c>
    </row>
    <row r="30" spans="2:11" ht="45.4" customHeight="1" x14ac:dyDescent="0.25">
      <c r="B30" s="737"/>
      <c r="C30" s="314" t="s">
        <v>83</v>
      </c>
      <c r="D30" s="315" t="s">
        <v>337</v>
      </c>
      <c r="E30" s="316"/>
      <c r="F30" s="358" t="s">
        <v>111</v>
      </c>
      <c r="G30" s="430"/>
      <c r="H30" s="425"/>
      <c r="J30" s="309">
        <f t="shared" si="0"/>
        <v>0</v>
      </c>
      <c r="K30" s="309">
        <f t="shared" si="1"/>
        <v>0</v>
      </c>
    </row>
    <row r="31" spans="2:11" ht="30" customHeight="1" thickBot="1" x14ac:dyDescent="0.3">
      <c r="B31" s="738"/>
      <c r="C31" s="375" t="s">
        <v>110</v>
      </c>
      <c r="D31" s="318"/>
      <c r="E31" s="307"/>
      <c r="F31" s="356" t="s">
        <v>111</v>
      </c>
      <c r="G31" s="432"/>
      <c r="H31" s="421"/>
      <c r="J31" s="309">
        <f t="shared" si="0"/>
        <v>0</v>
      </c>
      <c r="K31" s="309">
        <f t="shared" si="1"/>
        <v>0</v>
      </c>
    </row>
    <row r="32" spans="2:11" ht="30" customHeight="1" thickBot="1" x14ac:dyDescent="0.3">
      <c r="B32" s="376" t="s">
        <v>112</v>
      </c>
      <c r="C32" s="377" t="s">
        <v>495</v>
      </c>
      <c r="D32" s="378"/>
      <c r="E32" s="379"/>
      <c r="F32" s="323" t="s">
        <v>111</v>
      </c>
      <c r="G32" s="433"/>
      <c r="H32" s="436"/>
      <c r="J32" s="309">
        <f t="shared" si="0"/>
        <v>0</v>
      </c>
      <c r="K32" s="309">
        <f t="shared" si="1"/>
        <v>0</v>
      </c>
    </row>
    <row r="33" spans="2:11" ht="100" x14ac:dyDescent="0.25">
      <c r="B33" s="741" t="s">
        <v>113</v>
      </c>
      <c r="C33" s="310" t="s">
        <v>123</v>
      </c>
      <c r="D33" s="311"/>
      <c r="E33" s="312" t="s">
        <v>149</v>
      </c>
      <c r="F33" s="357" t="s">
        <v>108</v>
      </c>
      <c r="G33" s="431"/>
      <c r="H33" s="424"/>
      <c r="J33" s="309">
        <f t="shared" si="0"/>
        <v>0</v>
      </c>
      <c r="K33" s="309">
        <f t="shared" si="1"/>
        <v>0</v>
      </c>
    </row>
    <row r="34" spans="2:11" ht="30" customHeight="1" x14ac:dyDescent="0.25">
      <c r="B34" s="729"/>
      <c r="C34" s="764" t="s">
        <v>63</v>
      </c>
      <c r="D34" s="315" t="s">
        <v>577</v>
      </c>
      <c r="E34" s="316"/>
      <c r="F34" s="358" t="s">
        <v>108</v>
      </c>
      <c r="G34" s="430"/>
      <c r="H34" s="425"/>
      <c r="J34" s="309">
        <f t="shared" si="0"/>
        <v>0</v>
      </c>
      <c r="K34" s="309">
        <f t="shared" si="1"/>
        <v>0</v>
      </c>
    </row>
    <row r="35" spans="2:11" ht="30" customHeight="1" x14ac:dyDescent="0.25">
      <c r="B35" s="729"/>
      <c r="C35" s="764"/>
      <c r="D35" s="315" t="s">
        <v>578</v>
      </c>
      <c r="E35" s="316"/>
      <c r="F35" s="358" t="s">
        <v>108</v>
      </c>
      <c r="G35" s="430"/>
      <c r="H35" s="425"/>
      <c r="J35" s="309">
        <f t="shared" si="0"/>
        <v>0</v>
      </c>
      <c r="K35" s="309">
        <f t="shared" si="1"/>
        <v>0</v>
      </c>
    </row>
    <row r="36" spans="2:11" ht="30" customHeight="1" x14ac:dyDescent="0.25">
      <c r="B36" s="763"/>
      <c r="C36" s="765"/>
      <c r="D36" s="315" t="s">
        <v>579</v>
      </c>
      <c r="E36" s="352"/>
      <c r="F36" s="358" t="s">
        <v>108</v>
      </c>
      <c r="G36" s="434"/>
      <c r="H36" s="423"/>
      <c r="J36" s="309">
        <f t="shared" ref="J36:J37" si="2">IF(G36="si",1,0)</f>
        <v>0</v>
      </c>
      <c r="K36" s="309">
        <f t="shared" ref="K36:K37" si="3">IF(H36="si",1,0)</f>
        <v>0</v>
      </c>
    </row>
    <row r="37" spans="2:11" ht="30" customHeight="1" x14ac:dyDescent="0.25">
      <c r="B37" s="763"/>
      <c r="C37" s="765"/>
      <c r="D37" s="315" t="s">
        <v>580</v>
      </c>
      <c r="E37" s="352"/>
      <c r="F37" s="358" t="s">
        <v>108</v>
      </c>
      <c r="G37" s="434"/>
      <c r="H37" s="423"/>
      <c r="J37" s="309">
        <f t="shared" si="2"/>
        <v>0</v>
      </c>
      <c r="K37" s="309">
        <f t="shared" si="3"/>
        <v>0</v>
      </c>
    </row>
    <row r="38" spans="2:11" ht="30" customHeight="1" thickBot="1" x14ac:dyDescent="0.3">
      <c r="B38" s="720"/>
      <c r="C38" s="766"/>
      <c r="D38" s="318" t="s">
        <v>581</v>
      </c>
      <c r="E38" s="307"/>
      <c r="F38" s="356" t="s">
        <v>108</v>
      </c>
      <c r="G38" s="432"/>
      <c r="H38" s="421"/>
      <c r="J38" s="309">
        <f t="shared" si="0"/>
        <v>0</v>
      </c>
      <c r="K38" s="309">
        <f t="shared" si="1"/>
        <v>0</v>
      </c>
    </row>
    <row r="39" spans="2:11" ht="13.5" thickBot="1" x14ac:dyDescent="0.3">
      <c r="B39" s="380"/>
      <c r="C39" s="380"/>
      <c r="D39" s="231"/>
      <c r="E39" s="381"/>
      <c r="F39" s="381"/>
      <c r="G39" s="265"/>
      <c r="H39" s="265"/>
    </row>
    <row r="40" spans="2:11" s="330" customFormat="1" ht="60" customHeight="1" thickBot="1" x14ac:dyDescent="0.3">
      <c r="B40" s="695" t="s">
        <v>124</v>
      </c>
      <c r="C40" s="696"/>
      <c r="D40" s="696" t="s">
        <v>125</v>
      </c>
      <c r="E40" s="696"/>
      <c r="F40" s="362" t="s">
        <v>126</v>
      </c>
      <c r="G40" s="348" t="s">
        <v>489</v>
      </c>
      <c r="H40" s="295" t="s">
        <v>604</v>
      </c>
    </row>
    <row r="41" spans="2:11" ht="20.5" customHeight="1" x14ac:dyDescent="0.25">
      <c r="B41" s="741" t="s">
        <v>127</v>
      </c>
      <c r="C41" s="751"/>
      <c r="D41" s="752" t="s">
        <v>128</v>
      </c>
      <c r="E41" s="752"/>
      <c r="F41" s="382" t="s">
        <v>108</v>
      </c>
      <c r="G41" s="435"/>
      <c r="H41" s="424"/>
      <c r="J41" s="309">
        <f t="shared" ref="J41:J46" si="4">IF(G41="si",1,0)</f>
        <v>0</v>
      </c>
      <c r="K41" s="309">
        <f t="shared" ref="K41:K46" si="5">IF(H41="si",1,0)</f>
        <v>0</v>
      </c>
    </row>
    <row r="42" spans="2:11" ht="30" customHeight="1" x14ac:dyDescent="0.25">
      <c r="B42" s="729" t="s">
        <v>129</v>
      </c>
      <c r="C42" s="730"/>
      <c r="D42" s="731" t="s">
        <v>130</v>
      </c>
      <c r="E42" s="731"/>
      <c r="F42" s="383" t="s">
        <v>111</v>
      </c>
      <c r="G42" s="427"/>
      <c r="H42" s="425"/>
      <c r="J42" s="309">
        <f t="shared" si="4"/>
        <v>0</v>
      </c>
      <c r="K42" s="309">
        <f t="shared" si="5"/>
        <v>0</v>
      </c>
    </row>
    <row r="43" spans="2:11" ht="30" customHeight="1" x14ac:dyDescent="0.25">
      <c r="B43" s="729" t="s">
        <v>131</v>
      </c>
      <c r="C43" s="730"/>
      <c r="D43" s="731" t="s">
        <v>132</v>
      </c>
      <c r="E43" s="731"/>
      <c r="F43" s="383" t="s">
        <v>111</v>
      </c>
      <c r="G43" s="427"/>
      <c r="H43" s="425"/>
      <c r="J43" s="309">
        <f t="shared" si="4"/>
        <v>0</v>
      </c>
      <c r="K43" s="309">
        <f t="shared" si="5"/>
        <v>0</v>
      </c>
    </row>
    <row r="44" spans="2:11" ht="20.5" customHeight="1" x14ac:dyDescent="0.25">
      <c r="B44" s="729" t="s">
        <v>133</v>
      </c>
      <c r="C44" s="730"/>
      <c r="D44" s="731" t="s">
        <v>134</v>
      </c>
      <c r="E44" s="731"/>
      <c r="F44" s="383" t="s">
        <v>108</v>
      </c>
      <c r="G44" s="427"/>
      <c r="H44" s="425"/>
      <c r="J44" s="309">
        <f t="shared" si="4"/>
        <v>0</v>
      </c>
      <c r="K44" s="309">
        <f t="shared" si="5"/>
        <v>0</v>
      </c>
    </row>
    <row r="45" spans="2:11" ht="30" customHeight="1" x14ac:dyDescent="0.25">
      <c r="B45" s="729" t="s">
        <v>145</v>
      </c>
      <c r="C45" s="730"/>
      <c r="D45" s="731" t="s">
        <v>150</v>
      </c>
      <c r="E45" s="731"/>
      <c r="F45" s="383" t="s">
        <v>111</v>
      </c>
      <c r="G45" s="427"/>
      <c r="H45" s="425"/>
      <c r="J45" s="309">
        <f t="shared" si="4"/>
        <v>0</v>
      </c>
      <c r="K45" s="309">
        <f t="shared" si="5"/>
        <v>0</v>
      </c>
    </row>
    <row r="46" spans="2:11" ht="30.65" customHeight="1" thickBot="1" x14ac:dyDescent="0.3">
      <c r="B46" s="720" t="s">
        <v>151</v>
      </c>
      <c r="C46" s="721"/>
      <c r="D46" s="722" t="s">
        <v>152</v>
      </c>
      <c r="E46" s="722"/>
      <c r="F46" s="384" t="s">
        <v>111</v>
      </c>
      <c r="G46" s="428"/>
      <c r="H46" s="421"/>
      <c r="J46" s="309">
        <f t="shared" si="4"/>
        <v>0</v>
      </c>
      <c r="K46" s="309">
        <f t="shared" si="5"/>
        <v>0</v>
      </c>
    </row>
    <row r="47" spans="2:11" x14ac:dyDescent="0.25">
      <c r="B47" s="380"/>
      <c r="C47" s="380"/>
      <c r="D47" s="231"/>
      <c r="E47" s="381"/>
      <c r="F47" s="381"/>
      <c r="G47" s="265"/>
      <c r="H47" s="265"/>
    </row>
    <row r="48" spans="2:11" x14ac:dyDescent="0.25">
      <c r="B48" s="380"/>
      <c r="C48" s="380"/>
      <c r="D48" s="231"/>
      <c r="E48" s="381"/>
      <c r="F48" s="381"/>
      <c r="G48" s="265"/>
      <c r="H48" s="265"/>
    </row>
    <row r="49" spans="2:12" x14ac:dyDescent="0.25">
      <c r="B49" s="380"/>
      <c r="C49" s="380"/>
      <c r="D49" s="231"/>
      <c r="E49" s="381"/>
      <c r="F49" s="381"/>
      <c r="G49" s="265"/>
      <c r="H49" s="265"/>
    </row>
    <row r="50" spans="2:12" ht="13.5" thickBot="1" x14ac:dyDescent="0.3">
      <c r="B50" s="380"/>
      <c r="C50" s="380"/>
      <c r="D50" s="231"/>
      <c r="E50" s="381"/>
      <c r="F50" s="381"/>
      <c r="G50" s="265"/>
      <c r="H50" s="265"/>
    </row>
    <row r="51" spans="2:12" s="330" customFormat="1" ht="43.9" customHeight="1" thickBot="1" x14ac:dyDescent="0.3">
      <c r="B51" s="748" t="s">
        <v>114</v>
      </c>
      <c r="C51" s="749"/>
      <c r="D51" s="749" t="s">
        <v>115</v>
      </c>
      <c r="E51" s="749"/>
      <c r="F51" s="750"/>
      <c r="G51" s="385" t="s">
        <v>489</v>
      </c>
      <c r="H51" s="386" t="s">
        <v>604</v>
      </c>
    </row>
    <row r="52" spans="2:12" ht="20.5" customHeight="1" thickBot="1" x14ac:dyDescent="0.3">
      <c r="B52" s="753" t="s">
        <v>599</v>
      </c>
      <c r="C52" s="754"/>
      <c r="D52" s="755" t="s">
        <v>617</v>
      </c>
      <c r="E52" s="755"/>
      <c r="F52" s="756"/>
      <c r="G52" s="871" t="s">
        <v>591</v>
      </c>
      <c r="H52" s="872" t="s">
        <v>591</v>
      </c>
    </row>
    <row r="54" spans="2:12" x14ac:dyDescent="0.25">
      <c r="B54" s="43" t="s">
        <v>17</v>
      </c>
    </row>
    <row r="56" spans="2:12" x14ac:dyDescent="0.25">
      <c r="J56" s="309">
        <f>SUM(J6:J51)</f>
        <v>0</v>
      </c>
      <c r="K56" s="309">
        <f>SUM(K6:K51)</f>
        <v>0</v>
      </c>
    </row>
    <row r="58" spans="2:12" ht="14.5" x14ac:dyDescent="0.35">
      <c r="J58" s="309">
        <v>23</v>
      </c>
      <c r="K58" s="364"/>
      <c r="L58" s="332" t="s">
        <v>47</v>
      </c>
    </row>
    <row r="59" spans="2:12" ht="14.5" x14ac:dyDescent="0.35">
      <c r="J59" s="309" t="str">
        <f>IF(AND(J56=$J$58,K56=$J$58),"a",IF(AND(J56&lt;$J$58,K56=$J$58),"b","c"))</f>
        <v>c</v>
      </c>
      <c r="K59" s="364" t="s">
        <v>46</v>
      </c>
      <c r="L59" s="366" t="s">
        <v>48</v>
      </c>
    </row>
    <row r="60" spans="2:12" ht="14.5" x14ac:dyDescent="0.35">
      <c r="J60" s="325"/>
      <c r="K60" s="367"/>
      <c r="L60" s="368" t="s">
        <v>49</v>
      </c>
    </row>
    <row r="61" spans="2:12" ht="14.5" x14ac:dyDescent="0.35">
      <c r="J61" s="325"/>
      <c r="K61" s="367"/>
      <c r="L61" s="369" t="s">
        <v>50</v>
      </c>
    </row>
  </sheetData>
  <sheetProtection algorithmName="SHA-512" hashValue="TbwIezUPxkda0sqUdkF4xJeQzR8WBJARlGhyI57uSl2Ig46KCcws2RL1HSww84xOYDMy2PKkCGYVXps9s0Hc8w==" saltValue="QUGGUIjH9Ri7Q5eNECuemw==" spinCount="100000" sheet="1" objects="1" scenarios="1" selectLockedCells="1"/>
  <mergeCells count="48">
    <mergeCell ref="B3:H3"/>
    <mergeCell ref="J6:J11"/>
    <mergeCell ref="J12:J16"/>
    <mergeCell ref="H18:H25"/>
    <mergeCell ref="G6:G11"/>
    <mergeCell ref="H6:H11"/>
    <mergeCell ref="K6:K11"/>
    <mergeCell ref="K12:K16"/>
    <mergeCell ref="G12:G16"/>
    <mergeCell ref="H12:H16"/>
    <mergeCell ref="B33:B38"/>
    <mergeCell ref="C34:C38"/>
    <mergeCell ref="B40:C40"/>
    <mergeCell ref="I19:I25"/>
    <mergeCell ref="B5:C5"/>
    <mergeCell ref="B6:B25"/>
    <mergeCell ref="C6:C11"/>
    <mergeCell ref="E6:E11"/>
    <mergeCell ref="F6:F11"/>
    <mergeCell ref="C12:C16"/>
    <mergeCell ref="E12:E16"/>
    <mergeCell ref="F12:F16"/>
    <mergeCell ref="C18:C25"/>
    <mergeCell ref="E18:E25"/>
    <mergeCell ref="F18:F25"/>
    <mergeCell ref="G18:G25"/>
    <mergeCell ref="B52:C52"/>
    <mergeCell ref="D52:F52"/>
    <mergeCell ref="B45:C45"/>
    <mergeCell ref="D45:E45"/>
    <mergeCell ref="B46:C46"/>
    <mergeCell ref="D46:E46"/>
    <mergeCell ref="F2:H2"/>
    <mergeCell ref="J18:J25"/>
    <mergeCell ref="K18:K25"/>
    <mergeCell ref="B51:C51"/>
    <mergeCell ref="D51:F51"/>
    <mergeCell ref="B43:C43"/>
    <mergeCell ref="D43:E43"/>
    <mergeCell ref="B44:C44"/>
    <mergeCell ref="D44:E44"/>
    <mergeCell ref="B41:C41"/>
    <mergeCell ref="D41:E41"/>
    <mergeCell ref="B42:C42"/>
    <mergeCell ref="D42:E42"/>
    <mergeCell ref="D40:E40"/>
    <mergeCell ref="B26:B31"/>
    <mergeCell ref="C26:C27"/>
  </mergeCells>
  <dataValidations count="1">
    <dataValidation type="list" allowBlank="1" showInputMessage="1" showErrorMessage="1" sqref="G6:H38 G41:H46">
      <formula1>$J$4:$J$5</formula1>
    </dataValidation>
  </dataValidations>
  <hyperlinks>
    <hyperlink ref="B54" location="Sommario!A1" display="Ritorna al sommario"/>
  </hyperlinks>
  <printOptions horizontalCentered="1"/>
  <pageMargins left="0.25" right="0.25" top="0.75" bottom="0.75" header="0.3" footer="0.3"/>
  <pageSetup paperSize="9" scale="67" fitToHeight="0" orientation="portrait" r:id="rId1"/>
  <headerFooter alignWithMargins="0">
    <oddHeader>&amp;C&amp;G</oddHeader>
    <oddFooter xml:space="preserve">&amp;R&amp;6Pagina &amp;P di &amp;N </oddFooter>
  </headerFooter>
  <rowBreaks count="1" manualBreakCount="1">
    <brk id="32" min="1" max="7"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M44"/>
  <sheetViews>
    <sheetView zoomScaleNormal="100" zoomScaleSheetLayoutView="80" workbookViewId="0">
      <selection activeCell="G31" sqref="G31"/>
    </sheetView>
  </sheetViews>
  <sheetFormatPr defaultColWidth="8.81640625" defaultRowHeight="13" x14ac:dyDescent="0.25"/>
  <cols>
    <col min="1" max="1" width="2.7265625" style="290" customWidth="1"/>
    <col min="2" max="2" width="15.7265625" style="297" customWidth="1"/>
    <col min="3" max="3" width="20.7265625" style="297" customWidth="1"/>
    <col min="4" max="4" width="50.7265625" style="290" customWidth="1"/>
    <col min="5" max="6" width="18.7265625" style="290" customWidth="1"/>
    <col min="7" max="8" width="12.7265625" style="290" customWidth="1"/>
    <col min="9" max="9" width="3.7265625" style="290" customWidth="1"/>
    <col min="10" max="11" width="11.7265625" style="328" hidden="1" customWidth="1"/>
    <col min="12" max="12" width="43.81640625" style="290" hidden="1" customWidth="1"/>
    <col min="13" max="16384" width="8.81640625" style="290"/>
  </cols>
  <sheetData>
    <row r="1" spans="2:11" s="46" customFormat="1" ht="21.75" customHeight="1" x14ac:dyDescent="0.25">
      <c r="B1" s="60" t="s">
        <v>19</v>
      </c>
      <c r="C1" s="216"/>
      <c r="F1" s="61" t="s">
        <v>20</v>
      </c>
      <c r="J1" s="78"/>
      <c r="K1" s="78"/>
    </row>
    <row r="2" spans="2:11" s="46" customFormat="1" ht="31.5" customHeight="1" thickBot="1" x14ac:dyDescent="0.3">
      <c r="B2" s="63" t="s">
        <v>1</v>
      </c>
      <c r="C2" s="216"/>
      <c r="F2" s="670" t="s">
        <v>3</v>
      </c>
      <c r="G2" s="670"/>
      <c r="H2" s="670"/>
      <c r="J2" s="78"/>
      <c r="K2" s="78"/>
    </row>
    <row r="3" spans="2:11" ht="50.15" customHeight="1" thickBot="1" x14ac:dyDescent="0.3">
      <c r="B3" s="700" t="s">
        <v>291</v>
      </c>
      <c r="C3" s="700"/>
      <c r="D3" s="700"/>
      <c r="E3" s="700"/>
      <c r="F3" s="700"/>
      <c r="G3" s="700"/>
      <c r="H3" s="700"/>
      <c r="I3" s="291"/>
    </row>
    <row r="4" spans="2:11" ht="31.5" customHeight="1" thickBot="1" x14ac:dyDescent="0.3">
      <c r="B4" s="292"/>
      <c r="F4" s="291"/>
      <c r="J4" s="328" t="s">
        <v>42</v>
      </c>
    </row>
    <row r="5" spans="2:11" s="298" customFormat="1" ht="60.65" customHeight="1" thickBot="1" x14ac:dyDescent="0.3">
      <c r="B5" s="695" t="s">
        <v>44</v>
      </c>
      <c r="C5" s="696"/>
      <c r="D5" s="294" t="s">
        <v>94</v>
      </c>
      <c r="E5" s="294" t="s">
        <v>67</v>
      </c>
      <c r="F5" s="295" t="s">
        <v>62</v>
      </c>
      <c r="G5" s="348" t="s">
        <v>489</v>
      </c>
      <c r="H5" s="295" t="s">
        <v>604</v>
      </c>
      <c r="J5" s="330" t="s">
        <v>43</v>
      </c>
      <c r="K5" s="330"/>
    </row>
    <row r="6" spans="2:11" ht="52.75" customHeight="1" x14ac:dyDescent="0.25">
      <c r="B6" s="741" t="s">
        <v>95</v>
      </c>
      <c r="C6" s="310" t="s">
        <v>490</v>
      </c>
      <c r="D6" s="311" t="s">
        <v>77</v>
      </c>
      <c r="E6" s="312"/>
      <c r="F6" s="357"/>
      <c r="G6" s="431"/>
      <c r="H6" s="424"/>
      <c r="J6" s="309">
        <f>IF(G6="si",1,0)</f>
        <v>0</v>
      </c>
      <c r="K6" s="309">
        <f>IF(H6="si",1,0)</f>
        <v>0</v>
      </c>
    </row>
    <row r="7" spans="2:11" ht="20.25" customHeight="1" x14ac:dyDescent="0.25">
      <c r="B7" s="729"/>
      <c r="C7" s="730" t="s">
        <v>98</v>
      </c>
      <c r="D7" s="302" t="s">
        <v>72</v>
      </c>
      <c r="E7" s="742"/>
      <c r="F7" s="743" t="s">
        <v>139</v>
      </c>
      <c r="G7" s="775"/>
      <c r="H7" s="778"/>
      <c r="J7" s="711">
        <f t="shared" ref="J7:J11" si="0">IF(G7="si",1,0)</f>
        <v>0</v>
      </c>
      <c r="K7" s="711">
        <f t="shared" ref="K7:K11" si="1">IF(H7="si",1,0)</f>
        <v>0</v>
      </c>
    </row>
    <row r="8" spans="2:11" ht="20.25" customHeight="1" x14ac:dyDescent="0.25">
      <c r="B8" s="729"/>
      <c r="C8" s="730"/>
      <c r="D8" s="301" t="s">
        <v>100</v>
      </c>
      <c r="E8" s="742"/>
      <c r="F8" s="743"/>
      <c r="G8" s="776"/>
      <c r="H8" s="779"/>
      <c r="J8" s="712">
        <f t="shared" si="0"/>
        <v>0</v>
      </c>
      <c r="K8" s="712">
        <f t="shared" si="1"/>
        <v>0</v>
      </c>
    </row>
    <row r="9" spans="2:11" ht="20.25" customHeight="1" x14ac:dyDescent="0.25">
      <c r="B9" s="729"/>
      <c r="C9" s="730"/>
      <c r="D9" s="300" t="s">
        <v>101</v>
      </c>
      <c r="E9" s="742"/>
      <c r="F9" s="743"/>
      <c r="G9" s="776"/>
      <c r="H9" s="779"/>
      <c r="J9" s="712">
        <f t="shared" si="0"/>
        <v>0</v>
      </c>
      <c r="K9" s="712">
        <f t="shared" si="1"/>
        <v>0</v>
      </c>
    </row>
    <row r="10" spans="2:11" ht="20.25" customHeight="1" x14ac:dyDescent="0.25">
      <c r="B10" s="729"/>
      <c r="C10" s="730"/>
      <c r="D10" s="300" t="s">
        <v>102</v>
      </c>
      <c r="E10" s="742"/>
      <c r="F10" s="743"/>
      <c r="G10" s="776"/>
      <c r="H10" s="779"/>
      <c r="J10" s="712">
        <f t="shared" si="0"/>
        <v>0</v>
      </c>
      <c r="K10" s="712">
        <f t="shared" si="1"/>
        <v>0</v>
      </c>
    </row>
    <row r="11" spans="2:11" ht="30" customHeight="1" x14ac:dyDescent="0.25">
      <c r="B11" s="729"/>
      <c r="C11" s="730"/>
      <c r="D11" s="350" t="s">
        <v>103</v>
      </c>
      <c r="E11" s="742"/>
      <c r="F11" s="743"/>
      <c r="G11" s="777"/>
      <c r="H11" s="780"/>
      <c r="J11" s="713">
        <f t="shared" si="0"/>
        <v>0</v>
      </c>
      <c r="K11" s="713">
        <f t="shared" si="1"/>
        <v>0</v>
      </c>
    </row>
    <row r="12" spans="2:11" ht="20.25" customHeight="1" x14ac:dyDescent="0.25">
      <c r="B12" s="729"/>
      <c r="C12" s="314" t="s">
        <v>104</v>
      </c>
      <c r="D12" s="315"/>
      <c r="E12" s="316"/>
      <c r="F12" s="358" t="s">
        <v>140</v>
      </c>
      <c r="G12" s="430"/>
      <c r="H12" s="425"/>
      <c r="J12" s="309">
        <f>IF(G12="si",1,0)</f>
        <v>0</v>
      </c>
      <c r="K12" s="309">
        <f>IF(H12="si",1,0)</f>
        <v>0</v>
      </c>
    </row>
    <row r="13" spans="2:11" ht="20.25" customHeight="1" thickBot="1" x14ac:dyDescent="0.3">
      <c r="B13" s="720"/>
      <c r="C13" s="375" t="s">
        <v>141</v>
      </c>
      <c r="D13" s="318" t="s">
        <v>78</v>
      </c>
      <c r="E13" s="307"/>
      <c r="F13" s="356"/>
      <c r="G13" s="428"/>
      <c r="H13" s="421"/>
      <c r="J13" s="309">
        <f t="shared" ref="J13:J24" si="2">IF(G13="si",1,0)</f>
        <v>0</v>
      </c>
      <c r="K13" s="309">
        <f t="shared" ref="K13:K23" si="3">IF(H13="si",1,0)</f>
        <v>0</v>
      </c>
    </row>
    <row r="14" spans="2:11" ht="28.9" customHeight="1" x14ac:dyDescent="0.25">
      <c r="B14" s="741" t="s">
        <v>106</v>
      </c>
      <c r="C14" s="310" t="s">
        <v>45</v>
      </c>
      <c r="D14" s="311" t="s">
        <v>147</v>
      </c>
      <c r="E14" s="312"/>
      <c r="F14" s="357" t="s">
        <v>111</v>
      </c>
      <c r="G14" s="437"/>
      <c r="H14" s="429"/>
      <c r="J14" s="309">
        <f t="shared" si="2"/>
        <v>0</v>
      </c>
      <c r="K14" s="309">
        <f t="shared" si="3"/>
        <v>0</v>
      </c>
    </row>
    <row r="15" spans="2:11" ht="45.4" customHeight="1" x14ac:dyDescent="0.25">
      <c r="B15" s="729"/>
      <c r="C15" s="314" t="s">
        <v>64</v>
      </c>
      <c r="D15" s="315" t="s">
        <v>153</v>
      </c>
      <c r="E15" s="316"/>
      <c r="F15" s="358" t="s">
        <v>108</v>
      </c>
      <c r="G15" s="430"/>
      <c r="H15" s="425"/>
      <c r="J15" s="309">
        <f t="shared" si="2"/>
        <v>0</v>
      </c>
      <c r="K15" s="309">
        <f t="shared" si="3"/>
        <v>0</v>
      </c>
    </row>
    <row r="16" spans="2:11" ht="29.65" customHeight="1" x14ac:dyDescent="0.25">
      <c r="B16" s="729"/>
      <c r="C16" s="314" t="s">
        <v>154</v>
      </c>
      <c r="D16" s="315"/>
      <c r="E16" s="316"/>
      <c r="F16" s="358" t="s">
        <v>111</v>
      </c>
      <c r="G16" s="430"/>
      <c r="H16" s="425"/>
      <c r="J16" s="309">
        <f t="shared" si="2"/>
        <v>0</v>
      </c>
      <c r="K16" s="309">
        <f t="shared" si="3"/>
        <v>0</v>
      </c>
    </row>
    <row r="17" spans="2:13" ht="29.65" customHeight="1" x14ac:dyDescent="0.25">
      <c r="B17" s="729"/>
      <c r="C17" s="773" t="s">
        <v>507</v>
      </c>
      <c r="D17" s="373" t="s">
        <v>155</v>
      </c>
      <c r="E17" s="742"/>
      <c r="F17" s="743" t="s">
        <v>111</v>
      </c>
      <c r="G17" s="430"/>
      <c r="H17" s="425"/>
      <c r="J17" s="309">
        <f t="shared" si="2"/>
        <v>0</v>
      </c>
      <c r="K17" s="309">
        <f t="shared" si="3"/>
        <v>0</v>
      </c>
      <c r="M17" s="331"/>
    </row>
    <row r="18" spans="2:13" ht="20.25" customHeight="1" thickBot="1" x14ac:dyDescent="0.3">
      <c r="B18" s="720"/>
      <c r="C18" s="774"/>
      <c r="D18" s="374" t="s">
        <v>521</v>
      </c>
      <c r="E18" s="758"/>
      <c r="F18" s="759"/>
      <c r="G18" s="434"/>
      <c r="H18" s="423"/>
      <c r="J18" s="309">
        <f t="shared" si="2"/>
        <v>0</v>
      </c>
      <c r="K18" s="309">
        <f t="shared" si="3"/>
        <v>0</v>
      </c>
    </row>
    <row r="19" spans="2:13" ht="30" customHeight="1" thickBot="1" x14ac:dyDescent="0.3">
      <c r="B19" s="376" t="s">
        <v>112</v>
      </c>
      <c r="C19" s="377" t="s">
        <v>495</v>
      </c>
      <c r="D19" s="378"/>
      <c r="E19" s="379"/>
      <c r="F19" s="323" t="s">
        <v>111</v>
      </c>
      <c r="G19" s="438"/>
      <c r="H19" s="436"/>
      <c r="I19" s="328"/>
      <c r="J19" s="309">
        <f t="shared" si="2"/>
        <v>0</v>
      </c>
      <c r="K19" s="309">
        <f t="shared" si="3"/>
        <v>0</v>
      </c>
    </row>
    <row r="20" spans="2:13" ht="96" customHeight="1" x14ac:dyDescent="0.25">
      <c r="B20" s="741" t="s">
        <v>113</v>
      </c>
      <c r="C20" s="310" t="s">
        <v>123</v>
      </c>
      <c r="D20" s="311"/>
      <c r="E20" s="312" t="s">
        <v>582</v>
      </c>
      <c r="F20" s="357" t="s">
        <v>108</v>
      </c>
      <c r="G20" s="435"/>
      <c r="H20" s="424"/>
      <c r="I20" s="328"/>
      <c r="J20" s="309">
        <f t="shared" si="2"/>
        <v>0</v>
      </c>
      <c r="K20" s="309">
        <f t="shared" si="3"/>
        <v>0</v>
      </c>
    </row>
    <row r="21" spans="2:13" ht="45.4" customHeight="1" x14ac:dyDescent="0.25">
      <c r="B21" s="729"/>
      <c r="C21" s="730" t="s">
        <v>63</v>
      </c>
      <c r="D21" s="315" t="s">
        <v>583</v>
      </c>
      <c r="E21" s="316"/>
      <c r="F21" s="358" t="s">
        <v>108</v>
      </c>
      <c r="G21" s="427"/>
      <c r="H21" s="425"/>
      <c r="I21" s="328"/>
      <c r="J21" s="309">
        <f t="shared" si="2"/>
        <v>0</v>
      </c>
      <c r="K21" s="309">
        <f t="shared" si="3"/>
        <v>0</v>
      </c>
    </row>
    <row r="22" spans="2:13" ht="33.75" customHeight="1" x14ac:dyDescent="0.25">
      <c r="B22" s="729"/>
      <c r="C22" s="730"/>
      <c r="D22" s="315" t="s">
        <v>584</v>
      </c>
      <c r="E22" s="316"/>
      <c r="F22" s="358" t="s">
        <v>108</v>
      </c>
      <c r="G22" s="427"/>
      <c r="H22" s="425"/>
      <c r="I22" s="328"/>
      <c r="J22" s="309">
        <f t="shared" si="2"/>
        <v>0</v>
      </c>
      <c r="K22" s="309">
        <f t="shared" si="3"/>
        <v>0</v>
      </c>
    </row>
    <row r="23" spans="2:13" ht="40.5" customHeight="1" thickBot="1" x14ac:dyDescent="0.3">
      <c r="B23" s="720"/>
      <c r="C23" s="721"/>
      <c r="D23" s="318" t="s">
        <v>585</v>
      </c>
      <c r="E23" s="307"/>
      <c r="F23" s="356" t="s">
        <v>108</v>
      </c>
      <c r="G23" s="428"/>
      <c r="H23" s="421"/>
      <c r="I23" s="328"/>
      <c r="J23" s="309">
        <f t="shared" si="2"/>
        <v>0</v>
      </c>
      <c r="K23" s="309">
        <f t="shared" si="3"/>
        <v>0</v>
      </c>
    </row>
    <row r="24" spans="2:13" ht="13.5" thickBot="1" x14ac:dyDescent="0.3">
      <c r="B24" s="292"/>
      <c r="C24" s="292"/>
      <c r="D24" s="291"/>
      <c r="E24" s="325"/>
      <c r="F24" s="325"/>
      <c r="G24" s="439"/>
      <c r="J24" s="328">
        <f t="shared" si="2"/>
        <v>0</v>
      </c>
    </row>
    <row r="25" spans="2:13" s="330" customFormat="1" ht="56.25" customHeight="1" thickBot="1" x14ac:dyDescent="0.3">
      <c r="B25" s="695" t="s">
        <v>124</v>
      </c>
      <c r="C25" s="696"/>
      <c r="D25" s="696" t="s">
        <v>125</v>
      </c>
      <c r="E25" s="696"/>
      <c r="F25" s="362" t="s">
        <v>126</v>
      </c>
      <c r="G25" s="348" t="s">
        <v>489</v>
      </c>
      <c r="H25" s="295" t="s">
        <v>604</v>
      </c>
      <c r="I25" s="328"/>
      <c r="J25" s="328"/>
    </row>
    <row r="26" spans="2:13" ht="18" customHeight="1" x14ac:dyDescent="0.25">
      <c r="B26" s="741" t="s">
        <v>127</v>
      </c>
      <c r="C26" s="751"/>
      <c r="D26" s="752" t="s">
        <v>128</v>
      </c>
      <c r="E26" s="752"/>
      <c r="F26" s="382" t="s">
        <v>108</v>
      </c>
      <c r="G26" s="431"/>
      <c r="H26" s="424"/>
      <c r="J26" s="309">
        <f t="shared" ref="J26:K31" si="4">IF(G26="si",1,0)</f>
        <v>0</v>
      </c>
      <c r="K26" s="309">
        <f t="shared" si="4"/>
        <v>0</v>
      </c>
    </row>
    <row r="27" spans="2:13" ht="30" customHeight="1" x14ac:dyDescent="0.25">
      <c r="B27" s="729" t="s">
        <v>129</v>
      </c>
      <c r="C27" s="730"/>
      <c r="D27" s="731" t="s">
        <v>130</v>
      </c>
      <c r="E27" s="731"/>
      <c r="F27" s="383" t="s">
        <v>111</v>
      </c>
      <c r="G27" s="430"/>
      <c r="H27" s="425"/>
      <c r="J27" s="309">
        <f t="shared" si="4"/>
        <v>0</v>
      </c>
      <c r="K27" s="309">
        <f t="shared" si="4"/>
        <v>0</v>
      </c>
    </row>
    <row r="28" spans="2:13" ht="30" customHeight="1" x14ac:dyDescent="0.25">
      <c r="B28" s="729" t="s">
        <v>131</v>
      </c>
      <c r="C28" s="730"/>
      <c r="D28" s="731" t="s">
        <v>132</v>
      </c>
      <c r="E28" s="731"/>
      <c r="F28" s="383" t="s">
        <v>111</v>
      </c>
      <c r="G28" s="430"/>
      <c r="H28" s="425"/>
      <c r="J28" s="309">
        <f t="shared" si="4"/>
        <v>0</v>
      </c>
      <c r="K28" s="309">
        <f t="shared" si="4"/>
        <v>0</v>
      </c>
    </row>
    <row r="29" spans="2:13" ht="18" customHeight="1" x14ac:dyDescent="0.25">
      <c r="B29" s="729" t="s">
        <v>133</v>
      </c>
      <c r="C29" s="730"/>
      <c r="D29" s="731" t="s">
        <v>134</v>
      </c>
      <c r="E29" s="731"/>
      <c r="F29" s="383" t="s">
        <v>108</v>
      </c>
      <c r="G29" s="430"/>
      <c r="H29" s="425"/>
      <c r="J29" s="309">
        <f t="shared" si="4"/>
        <v>0</v>
      </c>
      <c r="K29" s="309">
        <f t="shared" si="4"/>
        <v>0</v>
      </c>
    </row>
    <row r="30" spans="2:13" ht="30" customHeight="1" x14ac:dyDescent="0.25">
      <c r="B30" s="729" t="s">
        <v>145</v>
      </c>
      <c r="C30" s="730"/>
      <c r="D30" s="731" t="s">
        <v>150</v>
      </c>
      <c r="E30" s="731"/>
      <c r="F30" s="383" t="s">
        <v>111</v>
      </c>
      <c r="G30" s="430"/>
      <c r="H30" s="425"/>
      <c r="J30" s="309">
        <f t="shared" si="4"/>
        <v>0</v>
      </c>
      <c r="K30" s="309">
        <f t="shared" si="4"/>
        <v>0</v>
      </c>
    </row>
    <row r="31" spans="2:13" ht="30" customHeight="1" thickBot="1" x14ac:dyDescent="0.3">
      <c r="B31" s="720" t="s">
        <v>151</v>
      </c>
      <c r="C31" s="721"/>
      <c r="D31" s="722" t="s">
        <v>152</v>
      </c>
      <c r="E31" s="722"/>
      <c r="F31" s="384" t="s">
        <v>111</v>
      </c>
      <c r="G31" s="432"/>
      <c r="H31" s="421"/>
      <c r="J31" s="309">
        <f t="shared" si="4"/>
        <v>0</v>
      </c>
      <c r="K31" s="309">
        <f t="shared" si="4"/>
        <v>0</v>
      </c>
    </row>
    <row r="32" spans="2:13" ht="13.5" thickBot="1" x14ac:dyDescent="0.3">
      <c r="B32" s="292"/>
      <c r="C32" s="292"/>
      <c r="D32" s="291"/>
      <c r="E32" s="325"/>
      <c r="F32" s="325"/>
    </row>
    <row r="33" spans="2:12" s="330" customFormat="1" ht="60.65" customHeight="1" thickBot="1" x14ac:dyDescent="0.3">
      <c r="B33" s="695" t="s">
        <v>114</v>
      </c>
      <c r="C33" s="696"/>
      <c r="D33" s="696" t="s">
        <v>115</v>
      </c>
      <c r="E33" s="696"/>
      <c r="F33" s="724"/>
      <c r="G33" s="348" t="s">
        <v>489</v>
      </c>
      <c r="H33" s="295" t="s">
        <v>604</v>
      </c>
      <c r="I33" s="290"/>
      <c r="J33" s="328"/>
    </row>
    <row r="34" spans="2:12" ht="20.5" customHeight="1" thickBot="1" x14ac:dyDescent="0.3">
      <c r="B34" s="769" t="s">
        <v>600</v>
      </c>
      <c r="C34" s="770"/>
      <c r="D34" s="771" t="s">
        <v>617</v>
      </c>
      <c r="E34" s="771"/>
      <c r="F34" s="772"/>
      <c r="G34" s="871" t="s">
        <v>591</v>
      </c>
      <c r="H34" s="872" t="s">
        <v>591</v>
      </c>
      <c r="J34" s="290"/>
      <c r="K34" s="290"/>
    </row>
    <row r="35" spans="2:12" x14ac:dyDescent="0.25">
      <c r="I35" s="330"/>
      <c r="J35" s="330"/>
      <c r="K35" s="330"/>
      <c r="L35" s="330"/>
    </row>
    <row r="36" spans="2:12" x14ac:dyDescent="0.25">
      <c r="B36" s="43" t="s">
        <v>17</v>
      </c>
    </row>
    <row r="39" spans="2:12" x14ac:dyDescent="0.25">
      <c r="J39" s="309">
        <f>SUM(J6:J31)</f>
        <v>0</v>
      </c>
      <c r="K39" s="309">
        <f>SUM(K6:K31)</f>
        <v>0</v>
      </c>
    </row>
    <row r="41" spans="2:12" ht="14.5" x14ac:dyDescent="0.25">
      <c r="J41" s="309">
        <v>20</v>
      </c>
      <c r="K41" s="387"/>
      <c r="L41" s="332" t="s">
        <v>47</v>
      </c>
    </row>
    <row r="42" spans="2:12" ht="14.5" x14ac:dyDescent="0.35">
      <c r="J42" s="309" t="str">
        <f>IF(AND(J39=$J$41,K39=$J$41),"a",IF(AND(J39&lt;$J$41,K39=$J$41),"b","c"))</f>
        <v>c</v>
      </c>
      <c r="K42" s="387" t="s">
        <v>46</v>
      </c>
      <c r="L42" s="366" t="s">
        <v>48</v>
      </c>
    </row>
    <row r="43" spans="2:12" ht="14.5" x14ac:dyDescent="0.35">
      <c r="J43" s="325"/>
      <c r="K43" s="388"/>
      <c r="L43" s="368" t="s">
        <v>49</v>
      </c>
    </row>
    <row r="44" spans="2:12" ht="14.5" x14ac:dyDescent="0.35">
      <c r="J44" s="325"/>
      <c r="K44" s="388"/>
      <c r="L44" s="369" t="s">
        <v>50</v>
      </c>
    </row>
  </sheetData>
  <sheetProtection algorithmName="SHA-512" hashValue="St54s/wryGGT7Jea38YmyNN4GeXhZ6c3ivatyzbV8dlX3MdSM1DmXRT6IDvThHRIg4vew6TZxAV4XmAmRDZTrA==" saltValue="6KgobMwhsVXgxQ9rMFqB9A==" spinCount="100000" sheet="1" objects="1" scenarios="1" selectLockedCells="1"/>
  <mergeCells count="35">
    <mergeCell ref="F17:F18"/>
    <mergeCell ref="B20:B23"/>
    <mergeCell ref="C21:C23"/>
    <mergeCell ref="K7:K11"/>
    <mergeCell ref="B3:H3"/>
    <mergeCell ref="G7:G11"/>
    <mergeCell ref="H7:H11"/>
    <mergeCell ref="J7:J11"/>
    <mergeCell ref="B5:C5"/>
    <mergeCell ref="B6:B13"/>
    <mergeCell ref="C7:C11"/>
    <mergeCell ref="E7:E11"/>
    <mergeCell ref="F7:F11"/>
    <mergeCell ref="D25:E25"/>
    <mergeCell ref="B26:C26"/>
    <mergeCell ref="D26:E26"/>
    <mergeCell ref="B14:B18"/>
    <mergeCell ref="C17:C18"/>
    <mergeCell ref="E17:E18"/>
    <mergeCell ref="F2:H2"/>
    <mergeCell ref="B34:C34"/>
    <mergeCell ref="D34:F34"/>
    <mergeCell ref="B29:C29"/>
    <mergeCell ref="D29:E29"/>
    <mergeCell ref="B30:C30"/>
    <mergeCell ref="D30:E30"/>
    <mergeCell ref="B31:C31"/>
    <mergeCell ref="D31:E31"/>
    <mergeCell ref="B33:C33"/>
    <mergeCell ref="D33:F33"/>
    <mergeCell ref="B27:C27"/>
    <mergeCell ref="D27:E27"/>
    <mergeCell ref="B28:C28"/>
    <mergeCell ref="D28:E28"/>
    <mergeCell ref="B25:C25"/>
  </mergeCells>
  <dataValidations count="1">
    <dataValidation type="list" allowBlank="1" showInputMessage="1" showErrorMessage="1" sqref="G26:H31 G6:H23">
      <formula1>$J$4:$J$5</formula1>
    </dataValidation>
  </dataValidations>
  <hyperlinks>
    <hyperlink ref="B36" location="Sommario!A1" display="Ritorna al sommario"/>
  </hyperlinks>
  <printOptions horizontalCentered="1"/>
  <pageMargins left="0.25" right="0.25" top="0.75" bottom="0.75" header="0.3" footer="0.3"/>
  <pageSetup paperSize="9" scale="67" fitToHeight="0" orientation="portrait" r:id="rId1"/>
  <headerFooter alignWithMargins="0">
    <oddHeader>&amp;C&amp;G</oddHeader>
    <oddFooter xml:space="preserve">&amp;R&amp;6Pagina &amp;P di &amp;N </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L31"/>
  <sheetViews>
    <sheetView zoomScaleNormal="100" zoomScaleSheetLayoutView="80" workbookViewId="0">
      <selection activeCell="G23" sqref="G23"/>
    </sheetView>
  </sheetViews>
  <sheetFormatPr defaultColWidth="8.81640625" defaultRowHeight="13" x14ac:dyDescent="0.25"/>
  <cols>
    <col min="1" max="1" width="2.26953125" style="290" customWidth="1"/>
    <col min="2" max="2" width="15.54296875" style="297" customWidth="1"/>
    <col min="3" max="3" width="20.7265625" style="297" customWidth="1"/>
    <col min="4" max="4" width="50.7265625" style="290" customWidth="1"/>
    <col min="5" max="6" width="18.7265625" style="290" customWidth="1"/>
    <col min="7" max="8" width="12.7265625" style="290" customWidth="1"/>
    <col min="9" max="9" width="5.81640625" style="290" customWidth="1"/>
    <col min="10" max="12" width="8.81640625" style="290" hidden="1" customWidth="1"/>
    <col min="13" max="16384" width="8.81640625" style="290"/>
  </cols>
  <sheetData>
    <row r="1" spans="2:11" s="46" customFormat="1" ht="21.75" customHeight="1" x14ac:dyDescent="0.25">
      <c r="B1" s="60" t="s">
        <v>19</v>
      </c>
      <c r="C1" s="216"/>
      <c r="F1" s="61" t="s">
        <v>20</v>
      </c>
    </row>
    <row r="2" spans="2:11" s="46" customFormat="1" ht="31.5" customHeight="1" thickBot="1" x14ac:dyDescent="0.3">
      <c r="B2" s="63" t="s">
        <v>1</v>
      </c>
      <c r="C2" s="216"/>
      <c r="F2" s="670" t="s">
        <v>3</v>
      </c>
      <c r="G2" s="670"/>
      <c r="H2" s="670"/>
    </row>
    <row r="3" spans="2:11" ht="50.15" customHeight="1" thickBot="1" x14ac:dyDescent="0.3">
      <c r="B3" s="700" t="s">
        <v>292</v>
      </c>
      <c r="C3" s="700"/>
      <c r="D3" s="700"/>
      <c r="E3" s="700"/>
      <c r="F3" s="700"/>
      <c r="G3" s="700"/>
      <c r="H3" s="700"/>
      <c r="I3" s="291"/>
      <c r="K3" s="290" t="s">
        <v>42</v>
      </c>
    </row>
    <row r="4" spans="2:11" ht="40.15" customHeight="1" thickBot="1" x14ac:dyDescent="0.3">
      <c r="B4" s="292"/>
      <c r="F4" s="291"/>
      <c r="K4" s="290" t="s">
        <v>43</v>
      </c>
    </row>
    <row r="5" spans="2:11" s="298" customFormat="1" ht="48" customHeight="1" thickBot="1" x14ac:dyDescent="0.3">
      <c r="B5" s="695" t="s">
        <v>44</v>
      </c>
      <c r="C5" s="696"/>
      <c r="D5" s="294" t="s">
        <v>94</v>
      </c>
      <c r="E5" s="294" t="s">
        <v>67</v>
      </c>
      <c r="F5" s="294" t="s">
        <v>62</v>
      </c>
      <c r="G5" s="294" t="s">
        <v>489</v>
      </c>
      <c r="H5" s="295" t="s">
        <v>607</v>
      </c>
    </row>
    <row r="6" spans="2:11" ht="39" x14ac:dyDescent="0.25">
      <c r="B6" s="736" t="s">
        <v>95</v>
      </c>
      <c r="C6" s="310" t="s">
        <v>490</v>
      </c>
      <c r="D6" s="311" t="s">
        <v>78</v>
      </c>
      <c r="E6" s="312"/>
      <c r="F6" s="312"/>
      <c r="G6" s="424"/>
      <c r="H6" s="424"/>
      <c r="J6" s="389">
        <f>IF(G6="si",1,0)</f>
        <v>0</v>
      </c>
      <c r="K6" s="389">
        <f>IF(H6="si",1,0)</f>
        <v>0</v>
      </c>
    </row>
    <row r="7" spans="2:11" ht="24" customHeight="1" x14ac:dyDescent="0.25">
      <c r="B7" s="737"/>
      <c r="C7" s="730" t="s">
        <v>98</v>
      </c>
      <c r="D7" s="373" t="s">
        <v>72</v>
      </c>
      <c r="E7" s="742"/>
      <c r="F7" s="742" t="s">
        <v>139</v>
      </c>
      <c r="G7" s="718"/>
      <c r="H7" s="718"/>
      <c r="J7" s="785">
        <f t="shared" ref="J7:J11" si="0">IF(G7="si",1,0)</f>
        <v>0</v>
      </c>
      <c r="K7" s="785">
        <f t="shared" ref="K7:K11" si="1">IF(H7="si",1,0)</f>
        <v>0</v>
      </c>
    </row>
    <row r="8" spans="2:11" ht="24" customHeight="1" x14ac:dyDescent="0.25">
      <c r="B8" s="737"/>
      <c r="C8" s="730"/>
      <c r="D8" s="303" t="s">
        <v>100</v>
      </c>
      <c r="E8" s="742"/>
      <c r="F8" s="742"/>
      <c r="G8" s="717"/>
      <c r="H8" s="717"/>
      <c r="J8" s="785">
        <f t="shared" si="0"/>
        <v>0</v>
      </c>
      <c r="K8" s="785">
        <f t="shared" si="1"/>
        <v>0</v>
      </c>
    </row>
    <row r="9" spans="2:11" ht="24" customHeight="1" x14ac:dyDescent="0.25">
      <c r="B9" s="737"/>
      <c r="C9" s="730"/>
      <c r="D9" s="303" t="s">
        <v>101</v>
      </c>
      <c r="E9" s="742"/>
      <c r="F9" s="742"/>
      <c r="G9" s="717"/>
      <c r="H9" s="717"/>
      <c r="J9" s="785">
        <f t="shared" si="0"/>
        <v>0</v>
      </c>
      <c r="K9" s="785">
        <f t="shared" si="1"/>
        <v>0</v>
      </c>
    </row>
    <row r="10" spans="2:11" ht="24" customHeight="1" x14ac:dyDescent="0.25">
      <c r="B10" s="737"/>
      <c r="C10" s="730"/>
      <c r="D10" s="303" t="s">
        <v>102</v>
      </c>
      <c r="E10" s="742"/>
      <c r="F10" s="742"/>
      <c r="G10" s="717"/>
      <c r="H10" s="717"/>
      <c r="J10" s="785">
        <f t="shared" si="0"/>
        <v>0</v>
      </c>
      <c r="K10" s="785">
        <f t="shared" si="1"/>
        <v>0</v>
      </c>
    </row>
    <row r="11" spans="2:11" ht="31.9" customHeight="1" x14ac:dyDescent="0.25">
      <c r="B11" s="737"/>
      <c r="C11" s="730"/>
      <c r="D11" s="304" t="s">
        <v>103</v>
      </c>
      <c r="E11" s="742"/>
      <c r="F11" s="742"/>
      <c r="G11" s="717"/>
      <c r="H11" s="717"/>
      <c r="J11" s="785">
        <f t="shared" si="0"/>
        <v>0</v>
      </c>
      <c r="K11" s="785">
        <f t="shared" si="1"/>
        <v>0</v>
      </c>
    </row>
    <row r="12" spans="2:11" ht="33.75" customHeight="1" x14ac:dyDescent="0.25">
      <c r="B12" s="737"/>
      <c r="C12" s="314" t="s">
        <v>104</v>
      </c>
      <c r="D12" s="315"/>
      <c r="E12" s="316"/>
      <c r="F12" s="316" t="s">
        <v>140</v>
      </c>
      <c r="G12" s="425"/>
      <c r="H12" s="425"/>
      <c r="J12" s="389">
        <f>IF(G12="si",1,0)</f>
        <v>0</v>
      </c>
      <c r="K12" s="389">
        <f>IF(H12="si",1,0)</f>
        <v>0</v>
      </c>
    </row>
    <row r="13" spans="2:11" ht="34.75" customHeight="1" thickBot="1" x14ac:dyDescent="0.3">
      <c r="B13" s="738"/>
      <c r="C13" s="375" t="s">
        <v>141</v>
      </c>
      <c r="D13" s="318" t="s">
        <v>77</v>
      </c>
      <c r="E13" s="307"/>
      <c r="F13" s="307"/>
      <c r="G13" s="421"/>
      <c r="H13" s="421"/>
      <c r="J13" s="389">
        <f t="shared" ref="J13:J18" si="2">IF(G13="si",1,0)</f>
        <v>0</v>
      </c>
      <c r="K13" s="389">
        <f t="shared" ref="K13:K18" si="3">IF(H13="si",1,0)</f>
        <v>0</v>
      </c>
    </row>
    <row r="14" spans="2:11" ht="108.65" customHeight="1" x14ac:dyDescent="0.25">
      <c r="B14" s="736" t="s">
        <v>106</v>
      </c>
      <c r="C14" s="310" t="s">
        <v>45</v>
      </c>
      <c r="D14" s="311"/>
      <c r="E14" s="390" t="s">
        <v>156</v>
      </c>
      <c r="F14" s="312" t="s">
        <v>111</v>
      </c>
      <c r="G14" s="424"/>
      <c r="H14" s="424"/>
      <c r="J14" s="389">
        <f t="shared" si="2"/>
        <v>0</v>
      </c>
      <c r="K14" s="389">
        <f t="shared" si="3"/>
        <v>0</v>
      </c>
    </row>
    <row r="15" spans="2:11" ht="30.65" customHeight="1" x14ac:dyDescent="0.25">
      <c r="B15" s="737"/>
      <c r="C15" s="314" t="s">
        <v>64</v>
      </c>
      <c r="D15" s="315" t="s">
        <v>157</v>
      </c>
      <c r="E15" s="316"/>
      <c r="F15" s="316" t="s">
        <v>108</v>
      </c>
      <c r="G15" s="425"/>
      <c r="H15" s="425"/>
      <c r="J15" s="389">
        <f t="shared" si="2"/>
        <v>0</v>
      </c>
      <c r="K15" s="389">
        <f t="shared" si="3"/>
        <v>0</v>
      </c>
    </row>
    <row r="16" spans="2:11" ht="25" x14ac:dyDescent="0.25">
      <c r="B16" s="737"/>
      <c r="C16" s="314" t="s">
        <v>154</v>
      </c>
      <c r="D16" s="315"/>
      <c r="E16" s="316"/>
      <c r="F16" s="316" t="s">
        <v>111</v>
      </c>
      <c r="G16" s="425"/>
      <c r="H16" s="425"/>
      <c r="J16" s="389">
        <f t="shared" si="2"/>
        <v>0</v>
      </c>
      <c r="K16" s="389">
        <f t="shared" si="3"/>
        <v>0</v>
      </c>
    </row>
    <row r="17" spans="2:12" ht="27.75" customHeight="1" x14ac:dyDescent="0.25">
      <c r="B17" s="737"/>
      <c r="C17" s="773" t="s">
        <v>522</v>
      </c>
      <c r="D17" s="373" t="s">
        <v>155</v>
      </c>
      <c r="E17" s="742"/>
      <c r="F17" s="742" t="s">
        <v>111</v>
      </c>
      <c r="G17" s="778"/>
      <c r="H17" s="778"/>
      <c r="J17" s="785">
        <f t="shared" si="2"/>
        <v>0</v>
      </c>
      <c r="K17" s="785">
        <f t="shared" si="3"/>
        <v>0</v>
      </c>
    </row>
    <row r="18" spans="2:12" ht="29.25" customHeight="1" thickBot="1" x14ac:dyDescent="0.3">
      <c r="B18" s="738"/>
      <c r="C18" s="774"/>
      <c r="D18" s="374" t="s">
        <v>523</v>
      </c>
      <c r="E18" s="758"/>
      <c r="F18" s="758"/>
      <c r="G18" s="786"/>
      <c r="H18" s="786"/>
      <c r="J18" s="785">
        <f t="shared" si="2"/>
        <v>0</v>
      </c>
      <c r="K18" s="785">
        <f t="shared" si="3"/>
        <v>0</v>
      </c>
    </row>
    <row r="19" spans="2:12" ht="13.5" thickBot="1" x14ac:dyDescent="0.3">
      <c r="B19" s="292"/>
      <c r="C19" s="292"/>
      <c r="D19" s="291"/>
      <c r="E19" s="325"/>
      <c r="F19" s="328"/>
    </row>
    <row r="20" spans="2:12" s="330" customFormat="1" ht="47.25" customHeight="1" thickBot="1" x14ac:dyDescent="0.3">
      <c r="B20" s="695" t="s">
        <v>114</v>
      </c>
      <c r="C20" s="696"/>
      <c r="D20" s="696" t="s">
        <v>115</v>
      </c>
      <c r="E20" s="696"/>
      <c r="F20" s="696"/>
      <c r="G20" s="294" t="s">
        <v>489</v>
      </c>
      <c r="H20" s="295" t="s">
        <v>604</v>
      </c>
    </row>
    <row r="21" spans="2:12" ht="18" customHeight="1" x14ac:dyDescent="0.25">
      <c r="B21" s="782" t="s">
        <v>598</v>
      </c>
      <c r="C21" s="783"/>
      <c r="D21" s="784" t="s">
        <v>617</v>
      </c>
      <c r="E21" s="784"/>
      <c r="F21" s="784"/>
      <c r="G21" s="391" t="s">
        <v>591</v>
      </c>
      <c r="H21" s="392" t="s">
        <v>591</v>
      </c>
    </row>
    <row r="22" spans="2:12" ht="18" customHeight="1" x14ac:dyDescent="0.25">
      <c r="B22" s="729" t="s">
        <v>135</v>
      </c>
      <c r="C22" s="730"/>
      <c r="D22" s="731" t="s">
        <v>158</v>
      </c>
      <c r="E22" s="731"/>
      <c r="F22" s="731"/>
      <c r="G22" s="440"/>
      <c r="H22" s="425"/>
      <c r="J22" s="389">
        <f t="shared" ref="J22:J23" si="4">IF(G22="si",1,0)</f>
        <v>0</v>
      </c>
      <c r="K22" s="389">
        <f t="shared" ref="K22:K23" si="5">IF(H22="si",1,0)</f>
        <v>0</v>
      </c>
    </row>
    <row r="23" spans="2:12" ht="18" customHeight="1" thickBot="1" x14ac:dyDescent="0.3">
      <c r="B23" s="720"/>
      <c r="C23" s="721"/>
      <c r="D23" s="781" t="s">
        <v>159</v>
      </c>
      <c r="E23" s="781"/>
      <c r="F23" s="781"/>
      <c r="G23" s="394"/>
      <c r="H23" s="395"/>
      <c r="J23" s="393">
        <f t="shared" si="4"/>
        <v>0</v>
      </c>
      <c r="K23" s="393">
        <f t="shared" si="5"/>
        <v>0</v>
      </c>
    </row>
    <row r="25" spans="2:12" x14ac:dyDescent="0.25">
      <c r="B25" s="43" t="s">
        <v>17</v>
      </c>
    </row>
    <row r="26" spans="2:12" x14ac:dyDescent="0.25">
      <c r="J26" s="309">
        <f>SUM(J6:J23)</f>
        <v>0</v>
      </c>
      <c r="K26" s="309">
        <f>SUM(K6:K23)</f>
        <v>0</v>
      </c>
    </row>
    <row r="27" spans="2:12" x14ac:dyDescent="0.25">
      <c r="J27" s="328"/>
      <c r="K27" s="328"/>
    </row>
    <row r="28" spans="2:12" ht="14.5" x14ac:dyDescent="0.25">
      <c r="J28" s="309">
        <v>10</v>
      </c>
      <c r="K28" s="387"/>
      <c r="L28" s="332" t="s">
        <v>47</v>
      </c>
    </row>
    <row r="29" spans="2:12" ht="14.5" x14ac:dyDescent="0.35">
      <c r="J29" s="309" t="str">
        <f>IF(AND(J26=$J$28,K26=$J$28),"a",IF(AND(J26&lt;$J$28,K26=$J$28),"b","c"))</f>
        <v>c</v>
      </c>
      <c r="K29" s="387" t="s">
        <v>46</v>
      </c>
      <c r="L29" s="366" t="s">
        <v>48</v>
      </c>
    </row>
    <row r="30" spans="2:12" ht="14.5" x14ac:dyDescent="0.35">
      <c r="J30" s="325"/>
      <c r="K30" s="388"/>
      <c r="L30" s="368" t="s">
        <v>49</v>
      </c>
    </row>
    <row r="31" spans="2:12" ht="14.5" x14ac:dyDescent="0.35">
      <c r="J31" s="325"/>
      <c r="K31" s="388"/>
      <c r="L31" s="369" t="s">
        <v>50</v>
      </c>
    </row>
  </sheetData>
  <sheetProtection algorithmName="SHA-512" hashValue="aXuDQWwaWEwpPDDRxYMLVC9PRQL8ESa8762sK0pY3L7rZ5sPA8wi8KH0f3ygC22uxg7JNYSKXiMivZekThxkQQ==" saltValue="Ya1xQPvhhmUCfWycsVJY7A==" spinCount="100000" sheet="1" objects="1" scenarios="1" selectLockedCells="1"/>
  <dataConsolidate/>
  <mergeCells count="26">
    <mergeCell ref="J7:J11"/>
    <mergeCell ref="K7:K11"/>
    <mergeCell ref="J17:J18"/>
    <mergeCell ref="K17:K18"/>
    <mergeCell ref="B3:H3"/>
    <mergeCell ref="G7:G11"/>
    <mergeCell ref="H7:H11"/>
    <mergeCell ref="G17:G18"/>
    <mergeCell ref="H17:H18"/>
    <mergeCell ref="B5:C5"/>
    <mergeCell ref="B6:B13"/>
    <mergeCell ref="C7:C11"/>
    <mergeCell ref="E7:E11"/>
    <mergeCell ref="F7:F11"/>
    <mergeCell ref="B14:B18"/>
    <mergeCell ref="C17:C18"/>
    <mergeCell ref="F2:H2"/>
    <mergeCell ref="B22:C23"/>
    <mergeCell ref="D22:F22"/>
    <mergeCell ref="D23:F23"/>
    <mergeCell ref="E17:E18"/>
    <mergeCell ref="F17:F18"/>
    <mergeCell ref="B20:C20"/>
    <mergeCell ref="D20:F20"/>
    <mergeCell ref="B21:C21"/>
    <mergeCell ref="D21:F21"/>
  </mergeCells>
  <dataValidations count="1">
    <dataValidation type="list" allowBlank="1" showInputMessage="1" showErrorMessage="1" sqref="G6:H18 G22:H23">
      <formula1>$K$3:$K$4</formula1>
    </dataValidation>
  </dataValidations>
  <hyperlinks>
    <hyperlink ref="B25" location="Sommario!A1" display="Ritorna al sommario"/>
  </hyperlinks>
  <printOptions horizontalCentered="1"/>
  <pageMargins left="0.25" right="0.25" top="0.75" bottom="0.75" header="0.3" footer="0.3"/>
  <pageSetup paperSize="9" scale="67" fitToHeight="0" orientation="portrait" r:id="rId1"/>
  <headerFooter alignWithMargins="0">
    <oddHeader>&amp;C&amp;G</oddHeader>
    <oddFooter xml:space="preserve">&amp;R&amp;6Pagina &amp;P di &amp;N </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L35"/>
  <sheetViews>
    <sheetView zoomScaleNormal="100" zoomScaleSheetLayoutView="100" workbookViewId="0">
      <selection activeCell="H26" sqref="H26"/>
    </sheetView>
  </sheetViews>
  <sheetFormatPr defaultColWidth="8.81640625" defaultRowHeight="13" x14ac:dyDescent="0.25"/>
  <cols>
    <col min="1" max="1" width="2.7265625" style="290" customWidth="1"/>
    <col min="2" max="2" width="15.7265625" style="297" customWidth="1"/>
    <col min="3" max="3" width="20.7265625" style="297" customWidth="1"/>
    <col min="4" max="4" width="50.7265625" style="290" customWidth="1"/>
    <col min="5" max="6" width="18.7265625" style="290" customWidth="1"/>
    <col min="7" max="8" width="12.7265625" style="290" customWidth="1"/>
    <col min="9" max="9" width="3.81640625" style="290" customWidth="1"/>
    <col min="10" max="11" width="11.54296875" style="290" hidden="1" customWidth="1"/>
    <col min="12" max="12" width="67.453125" style="290" hidden="1" customWidth="1"/>
    <col min="13" max="16384" width="8.81640625" style="290"/>
  </cols>
  <sheetData>
    <row r="1" spans="2:11" s="46" customFormat="1" ht="21.75" customHeight="1" x14ac:dyDescent="0.25">
      <c r="B1" s="60" t="s">
        <v>19</v>
      </c>
      <c r="C1" s="216"/>
      <c r="F1" s="61" t="s">
        <v>20</v>
      </c>
    </row>
    <row r="2" spans="2:11" s="46" customFormat="1" ht="31.5" customHeight="1" thickBot="1" x14ac:dyDescent="0.3">
      <c r="B2" s="63" t="s">
        <v>1</v>
      </c>
      <c r="C2" s="216"/>
      <c r="F2" s="670" t="s">
        <v>3</v>
      </c>
      <c r="G2" s="670"/>
      <c r="H2" s="670"/>
    </row>
    <row r="3" spans="2:11" ht="50.15" customHeight="1" thickBot="1" x14ac:dyDescent="0.3">
      <c r="B3" s="700" t="s">
        <v>293</v>
      </c>
      <c r="C3" s="700"/>
      <c r="D3" s="700"/>
      <c r="E3" s="700"/>
      <c r="F3" s="700"/>
      <c r="G3" s="700"/>
      <c r="H3" s="700"/>
      <c r="I3" s="291"/>
    </row>
    <row r="4" spans="2:11" ht="40.15" customHeight="1" thickBot="1" x14ac:dyDescent="0.3">
      <c r="B4" s="292"/>
      <c r="F4" s="291"/>
      <c r="K4" s="290" t="s">
        <v>42</v>
      </c>
    </row>
    <row r="5" spans="2:11" s="298" customFormat="1" ht="40.5" customHeight="1" thickBot="1" x14ac:dyDescent="0.3">
      <c r="B5" s="695" t="s">
        <v>44</v>
      </c>
      <c r="C5" s="696"/>
      <c r="D5" s="294" t="s">
        <v>94</v>
      </c>
      <c r="E5" s="294" t="s">
        <v>67</v>
      </c>
      <c r="F5" s="294" t="s">
        <v>62</v>
      </c>
      <c r="G5" s="294" t="s">
        <v>489</v>
      </c>
      <c r="H5" s="295" t="s">
        <v>604</v>
      </c>
      <c r="K5" s="298" t="s">
        <v>43</v>
      </c>
    </row>
    <row r="6" spans="2:11" ht="28.9" customHeight="1" x14ac:dyDescent="0.25">
      <c r="B6" s="736" t="s">
        <v>95</v>
      </c>
      <c r="C6" s="751" t="s">
        <v>490</v>
      </c>
      <c r="D6" s="349" t="s">
        <v>75</v>
      </c>
      <c r="E6" s="746"/>
      <c r="F6" s="746" t="s">
        <v>160</v>
      </c>
      <c r="G6" s="716"/>
      <c r="H6" s="716"/>
      <c r="J6" s="678">
        <f>IF(G6="si",1,0)</f>
        <v>0</v>
      </c>
      <c r="K6" s="678">
        <f>IF(H6="si",1,0)</f>
        <v>0</v>
      </c>
    </row>
    <row r="7" spans="2:11" ht="28.9" customHeight="1" x14ac:dyDescent="0.25">
      <c r="B7" s="737"/>
      <c r="C7" s="730"/>
      <c r="D7" s="300" t="s">
        <v>80</v>
      </c>
      <c r="E7" s="742"/>
      <c r="F7" s="742"/>
      <c r="G7" s="717"/>
      <c r="H7" s="717"/>
      <c r="J7" s="678"/>
      <c r="K7" s="678"/>
    </row>
    <row r="8" spans="2:11" ht="28.9" customHeight="1" x14ac:dyDescent="0.25">
      <c r="B8" s="737"/>
      <c r="C8" s="730"/>
      <c r="D8" s="350" t="s">
        <v>66</v>
      </c>
      <c r="E8" s="742"/>
      <c r="F8" s="742"/>
      <c r="G8" s="717"/>
      <c r="H8" s="717"/>
      <c r="J8" s="678"/>
      <c r="K8" s="678"/>
    </row>
    <row r="9" spans="2:11" ht="18.649999999999999" customHeight="1" x14ac:dyDescent="0.25">
      <c r="B9" s="737"/>
      <c r="C9" s="730" t="s">
        <v>98</v>
      </c>
      <c r="D9" s="373" t="s">
        <v>72</v>
      </c>
      <c r="E9" s="742"/>
      <c r="F9" s="742" t="s">
        <v>99</v>
      </c>
      <c r="G9" s="718"/>
      <c r="H9" s="718"/>
      <c r="J9" s="678">
        <f t="shared" ref="J9:J13" si="0">IF(G9="si",1,0)</f>
        <v>0</v>
      </c>
      <c r="K9" s="678">
        <f t="shared" ref="K9:K13" si="1">IF(H9="si",1,0)</f>
        <v>0</v>
      </c>
    </row>
    <row r="10" spans="2:11" ht="18.649999999999999" customHeight="1" x14ac:dyDescent="0.25">
      <c r="B10" s="737"/>
      <c r="C10" s="730"/>
      <c r="D10" s="303" t="s">
        <v>100</v>
      </c>
      <c r="E10" s="742"/>
      <c r="F10" s="742"/>
      <c r="G10" s="717"/>
      <c r="H10" s="717"/>
      <c r="J10" s="678">
        <f t="shared" si="0"/>
        <v>0</v>
      </c>
      <c r="K10" s="678">
        <f t="shared" si="1"/>
        <v>0</v>
      </c>
    </row>
    <row r="11" spans="2:11" ht="18.649999999999999" customHeight="1" x14ac:dyDescent="0.25">
      <c r="B11" s="737"/>
      <c r="C11" s="730"/>
      <c r="D11" s="303" t="s">
        <v>101</v>
      </c>
      <c r="E11" s="742"/>
      <c r="F11" s="742"/>
      <c r="G11" s="717"/>
      <c r="H11" s="717"/>
      <c r="J11" s="678">
        <f t="shared" si="0"/>
        <v>0</v>
      </c>
      <c r="K11" s="678">
        <f t="shared" si="1"/>
        <v>0</v>
      </c>
    </row>
    <row r="12" spans="2:11" ht="18.649999999999999" customHeight="1" x14ac:dyDescent="0.25">
      <c r="B12" s="737"/>
      <c r="C12" s="730"/>
      <c r="D12" s="303" t="s">
        <v>102</v>
      </c>
      <c r="E12" s="742"/>
      <c r="F12" s="742"/>
      <c r="G12" s="717"/>
      <c r="H12" s="717"/>
      <c r="J12" s="678">
        <f t="shared" si="0"/>
        <v>0</v>
      </c>
      <c r="K12" s="678">
        <f t="shared" si="1"/>
        <v>0</v>
      </c>
    </row>
    <row r="13" spans="2:11" ht="25.5" customHeight="1" x14ac:dyDescent="0.25">
      <c r="B13" s="737"/>
      <c r="C13" s="730"/>
      <c r="D13" s="304" t="s">
        <v>103</v>
      </c>
      <c r="E13" s="742"/>
      <c r="F13" s="742"/>
      <c r="G13" s="717"/>
      <c r="H13" s="717"/>
      <c r="J13" s="678">
        <f t="shared" si="0"/>
        <v>0</v>
      </c>
      <c r="K13" s="678">
        <f t="shared" si="1"/>
        <v>0</v>
      </c>
    </row>
    <row r="14" spans="2:11" ht="13.5" thickBot="1" x14ac:dyDescent="0.3">
      <c r="B14" s="738"/>
      <c r="C14" s="375" t="s">
        <v>104</v>
      </c>
      <c r="D14" s="318"/>
      <c r="E14" s="318"/>
      <c r="F14" s="307" t="s">
        <v>105</v>
      </c>
      <c r="G14" s="421"/>
      <c r="H14" s="421"/>
      <c r="J14" s="309">
        <f>IF(G14="si",1,0)</f>
        <v>0</v>
      </c>
      <c r="K14" s="309">
        <f>IF(H14="si",1,0)</f>
        <v>0</v>
      </c>
    </row>
    <row r="15" spans="2:11" ht="84" customHeight="1" x14ac:dyDescent="0.25">
      <c r="B15" s="736" t="s">
        <v>106</v>
      </c>
      <c r="C15" s="310" t="s">
        <v>45</v>
      </c>
      <c r="D15" s="311" t="s">
        <v>161</v>
      </c>
      <c r="E15" s="505" t="s">
        <v>674</v>
      </c>
      <c r="F15" s="312" t="s">
        <v>111</v>
      </c>
      <c r="G15" s="424"/>
      <c r="H15" s="424"/>
      <c r="J15" s="309">
        <f t="shared" ref="J15:J21" si="2">IF(G15="si",1,0)</f>
        <v>0</v>
      </c>
      <c r="K15" s="309">
        <f t="shared" ref="K15:K21" si="3">IF(H15="si",1,0)</f>
        <v>0</v>
      </c>
    </row>
    <row r="16" spans="2:11" ht="42" customHeight="1" x14ac:dyDescent="0.25">
      <c r="B16" s="737"/>
      <c r="C16" s="314" t="s">
        <v>64</v>
      </c>
      <c r="D16" s="315" t="s">
        <v>162</v>
      </c>
      <c r="E16" s="316"/>
      <c r="F16" s="316" t="s">
        <v>108</v>
      </c>
      <c r="G16" s="425"/>
      <c r="H16" s="425"/>
      <c r="J16" s="309">
        <f t="shared" si="2"/>
        <v>0</v>
      </c>
      <c r="K16" s="309">
        <f t="shared" si="3"/>
        <v>0</v>
      </c>
    </row>
    <row r="17" spans="2:12" ht="25" x14ac:dyDescent="0.25">
      <c r="B17" s="737"/>
      <c r="C17" s="314" t="s">
        <v>83</v>
      </c>
      <c r="D17" s="315"/>
      <c r="E17" s="316"/>
      <c r="F17" s="316" t="s">
        <v>111</v>
      </c>
      <c r="G17" s="425"/>
      <c r="H17" s="425"/>
      <c r="J17" s="309">
        <f t="shared" si="2"/>
        <v>0</v>
      </c>
      <c r="K17" s="309">
        <f t="shared" si="3"/>
        <v>0</v>
      </c>
    </row>
    <row r="18" spans="2:12" ht="25" x14ac:dyDescent="0.25">
      <c r="B18" s="737"/>
      <c r="C18" s="314" t="s">
        <v>110</v>
      </c>
      <c r="D18" s="315"/>
      <c r="E18" s="316"/>
      <c r="F18" s="316" t="s">
        <v>111</v>
      </c>
      <c r="G18" s="425"/>
      <c r="H18" s="425"/>
      <c r="J18" s="309">
        <f t="shared" si="2"/>
        <v>0</v>
      </c>
      <c r="K18" s="309">
        <f t="shared" si="3"/>
        <v>0</v>
      </c>
    </row>
    <row r="19" spans="2:12" ht="60" customHeight="1" thickBot="1" x14ac:dyDescent="0.3">
      <c r="B19" s="738"/>
      <c r="C19" s="396" t="s">
        <v>509</v>
      </c>
      <c r="D19" s="318" t="s">
        <v>163</v>
      </c>
      <c r="E19" s="307"/>
      <c r="F19" s="307" t="s">
        <v>111</v>
      </c>
      <c r="G19" s="421"/>
      <c r="H19" s="421"/>
      <c r="J19" s="309">
        <f t="shared" si="2"/>
        <v>0</v>
      </c>
      <c r="K19" s="309">
        <f t="shared" si="3"/>
        <v>0</v>
      </c>
    </row>
    <row r="20" spans="2:12" ht="26.5" thickBot="1" x14ac:dyDescent="0.3">
      <c r="B20" s="397" t="s">
        <v>112</v>
      </c>
      <c r="C20" s="377" t="s">
        <v>492</v>
      </c>
      <c r="D20" s="378"/>
      <c r="E20" s="379"/>
      <c r="F20" s="379" t="s">
        <v>111</v>
      </c>
      <c r="G20" s="436"/>
      <c r="H20" s="436"/>
      <c r="J20" s="309">
        <f t="shared" si="2"/>
        <v>0</v>
      </c>
      <c r="K20" s="309">
        <f t="shared" si="3"/>
        <v>0</v>
      </c>
    </row>
    <row r="21" spans="2:12" ht="45.65" customHeight="1" thickBot="1" x14ac:dyDescent="0.3">
      <c r="B21" s="397" t="s">
        <v>113</v>
      </c>
      <c r="C21" s="377" t="s">
        <v>63</v>
      </c>
      <c r="D21" s="378" t="s">
        <v>524</v>
      </c>
      <c r="E21" s="379"/>
      <c r="F21" s="379" t="s">
        <v>108</v>
      </c>
      <c r="G21" s="436"/>
      <c r="H21" s="436"/>
      <c r="J21" s="309">
        <f t="shared" si="2"/>
        <v>0</v>
      </c>
      <c r="K21" s="309">
        <f t="shared" si="3"/>
        <v>0</v>
      </c>
    </row>
    <row r="22" spans="2:12" x14ac:dyDescent="0.25">
      <c r="B22" s="292"/>
      <c r="C22" s="292"/>
      <c r="D22" s="291"/>
      <c r="E22" s="325"/>
      <c r="F22" s="328"/>
      <c r="J22" s="328"/>
      <c r="K22" s="328"/>
    </row>
    <row r="23" spans="2:12" ht="13.5" thickBot="1" x14ac:dyDescent="0.3">
      <c r="E23" s="328"/>
      <c r="F23" s="328"/>
      <c r="J23" s="328"/>
      <c r="K23" s="328"/>
    </row>
    <row r="24" spans="2:12" s="330" customFormat="1" ht="45" customHeight="1" thickBot="1" x14ac:dyDescent="0.3">
      <c r="B24" s="695" t="s">
        <v>114</v>
      </c>
      <c r="C24" s="696"/>
      <c r="D24" s="696" t="s">
        <v>115</v>
      </c>
      <c r="E24" s="696"/>
      <c r="F24" s="696"/>
      <c r="G24" s="294" t="s">
        <v>489</v>
      </c>
      <c r="H24" s="295" t="s">
        <v>604</v>
      </c>
    </row>
    <row r="25" spans="2:12" ht="18" customHeight="1" x14ac:dyDescent="0.25">
      <c r="B25" s="782" t="s">
        <v>598</v>
      </c>
      <c r="C25" s="783"/>
      <c r="D25" s="784" t="s">
        <v>617</v>
      </c>
      <c r="E25" s="784"/>
      <c r="F25" s="784"/>
      <c r="G25" s="398" t="s">
        <v>591</v>
      </c>
      <c r="H25" s="392" t="s">
        <v>591</v>
      </c>
    </row>
    <row r="26" spans="2:12" ht="31.15" customHeight="1" thickBot="1" x14ac:dyDescent="0.3">
      <c r="B26" s="720" t="s">
        <v>164</v>
      </c>
      <c r="C26" s="721"/>
      <c r="D26" s="722" t="s">
        <v>165</v>
      </c>
      <c r="E26" s="722"/>
      <c r="F26" s="722"/>
      <c r="G26" s="420"/>
      <c r="H26" s="421"/>
      <c r="J26" s="309">
        <f t="shared" ref="J26" si="4">IF(G26="si",1,0)</f>
        <v>0</v>
      </c>
      <c r="K26" s="309">
        <f t="shared" ref="K26" si="5">IF(H26="si",1,0)</f>
        <v>0</v>
      </c>
    </row>
    <row r="28" spans="2:12" x14ac:dyDescent="0.25">
      <c r="B28" s="43" t="s">
        <v>17</v>
      </c>
    </row>
    <row r="30" spans="2:12" x14ac:dyDescent="0.25">
      <c r="J30" s="309">
        <f>SUM(J10:J26)</f>
        <v>0</v>
      </c>
      <c r="K30" s="309">
        <f>SUM(K10:K26)</f>
        <v>0</v>
      </c>
    </row>
    <row r="31" spans="2:12" x14ac:dyDescent="0.25">
      <c r="J31" s="328"/>
      <c r="K31" s="328"/>
    </row>
    <row r="32" spans="2:12" ht="14.5" x14ac:dyDescent="0.25">
      <c r="J32" s="309">
        <v>9</v>
      </c>
      <c r="K32" s="387"/>
      <c r="L32" s="332" t="s">
        <v>47</v>
      </c>
    </row>
    <row r="33" spans="10:12" ht="14.5" x14ac:dyDescent="0.35">
      <c r="J33" s="309" t="str">
        <f>IF(AND(J30=$J$32,K30=$J$32),"a",IF(AND(J30&lt;$J$32,K30=$J$32),"b","c"))</f>
        <v>c</v>
      </c>
      <c r="K33" s="387" t="s">
        <v>46</v>
      </c>
      <c r="L33" s="366" t="s">
        <v>48</v>
      </c>
    </row>
    <row r="34" spans="10:12" ht="14.5" x14ac:dyDescent="0.35">
      <c r="J34" s="325"/>
      <c r="K34" s="388"/>
      <c r="L34" s="368" t="s">
        <v>49</v>
      </c>
    </row>
    <row r="35" spans="10:12" ht="14.5" x14ac:dyDescent="0.35">
      <c r="J35" s="325"/>
      <c r="K35" s="388"/>
      <c r="L35" s="369" t="s">
        <v>50</v>
      </c>
    </row>
  </sheetData>
  <sheetProtection algorithmName="SHA-512" hashValue="X5JZbmKC5VkLJGJrJfhR2LORoqgNXOiXlcZFBuRCUCg8Boy3uOY5PHQ7EvnZC+pWa2GHCULLFfVy58S5Crt3Aw==" saltValue="jxSfidKNs9/g6Q9Wf3/lLg==" spinCount="100000" sheet="1" objects="1" scenarios="1" selectLockedCells="1"/>
  <mergeCells count="25">
    <mergeCell ref="F9:F13"/>
    <mergeCell ref="J6:J8"/>
    <mergeCell ref="K6:K8"/>
    <mergeCell ref="J9:J13"/>
    <mergeCell ref="K9:K13"/>
    <mergeCell ref="G6:G8"/>
    <mergeCell ref="H6:H8"/>
    <mergeCell ref="G9:G13"/>
    <mergeCell ref="H9:H13"/>
    <mergeCell ref="F2:H2"/>
    <mergeCell ref="B3:H3"/>
    <mergeCell ref="B26:C26"/>
    <mergeCell ref="D26:F26"/>
    <mergeCell ref="B15:B19"/>
    <mergeCell ref="B24:C24"/>
    <mergeCell ref="D24:F24"/>
    <mergeCell ref="B25:C25"/>
    <mergeCell ref="D25:F25"/>
    <mergeCell ref="B5:C5"/>
    <mergeCell ref="B6:B14"/>
    <mergeCell ref="C6:C8"/>
    <mergeCell ref="E6:E8"/>
    <mergeCell ref="F6:F8"/>
    <mergeCell ref="C9:C13"/>
    <mergeCell ref="E9:E13"/>
  </mergeCells>
  <dataValidations count="1">
    <dataValidation type="list" allowBlank="1" showInputMessage="1" showErrorMessage="1" sqref="G6:H21 G26:H26">
      <formula1>$K$4:$K$5</formula1>
    </dataValidation>
  </dataValidations>
  <hyperlinks>
    <hyperlink ref="B28" location="Sommario!A1" display="Ritorna al sommario"/>
  </hyperlinks>
  <printOptions horizontalCentered="1"/>
  <pageMargins left="0.25" right="0.25" top="0.75" bottom="0.75" header="0.3" footer="0.3"/>
  <pageSetup paperSize="9" scale="67" fitToHeight="0" orientation="portrait" r:id="rId1"/>
  <headerFooter alignWithMargins="0">
    <oddHeader>&amp;C&amp;G</oddHeader>
    <oddFooter xml:space="preserve">&amp;R&amp;6Pagina &amp;P di &amp;N </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L38"/>
  <sheetViews>
    <sheetView zoomScaleNormal="100" zoomScaleSheetLayoutView="100" workbookViewId="0">
      <selection activeCell="G30" sqref="G30"/>
    </sheetView>
  </sheetViews>
  <sheetFormatPr defaultColWidth="8.81640625" defaultRowHeight="13" x14ac:dyDescent="0.25"/>
  <cols>
    <col min="1" max="1" width="3.26953125" style="290" customWidth="1"/>
    <col min="2" max="2" width="15.7265625" style="297" customWidth="1"/>
    <col min="3" max="3" width="20.7265625" style="297" customWidth="1"/>
    <col min="4" max="4" width="50.7265625" style="290" customWidth="1"/>
    <col min="5" max="6" width="18.7265625" style="290" customWidth="1"/>
    <col min="7" max="8" width="12.7265625" style="290" customWidth="1"/>
    <col min="9" max="9" width="2.453125" style="290" customWidth="1"/>
    <col min="10" max="11" width="8.81640625" style="290" hidden="1" customWidth="1"/>
    <col min="12" max="12" width="65.54296875" style="290" hidden="1" customWidth="1"/>
    <col min="13" max="14" width="8.81640625" style="290" customWidth="1"/>
    <col min="15" max="16384" width="8.81640625" style="290"/>
  </cols>
  <sheetData>
    <row r="1" spans="2:11" s="46" customFormat="1" ht="21.75" customHeight="1" x14ac:dyDescent="0.25">
      <c r="B1" s="60" t="s">
        <v>19</v>
      </c>
      <c r="C1" s="401"/>
      <c r="F1" s="61" t="s">
        <v>20</v>
      </c>
    </row>
    <row r="2" spans="2:11" s="46" customFormat="1" ht="31.5" customHeight="1" thickBot="1" x14ac:dyDescent="0.3">
      <c r="B2" s="63" t="s">
        <v>1</v>
      </c>
      <c r="C2" s="216"/>
      <c r="F2" s="670" t="s">
        <v>3</v>
      </c>
      <c r="G2" s="670"/>
      <c r="H2" s="670"/>
      <c r="J2" s="46" t="s">
        <v>42</v>
      </c>
    </row>
    <row r="3" spans="2:11" ht="50.15" customHeight="1" thickBot="1" x14ac:dyDescent="0.3">
      <c r="B3" s="700" t="s">
        <v>503</v>
      </c>
      <c r="C3" s="700"/>
      <c r="D3" s="700"/>
      <c r="E3" s="700"/>
      <c r="F3" s="700"/>
      <c r="G3" s="700"/>
      <c r="H3" s="700"/>
      <c r="I3" s="291"/>
      <c r="J3" s="290" t="s">
        <v>43</v>
      </c>
    </row>
    <row r="4" spans="2:11" ht="40.15" customHeight="1" thickBot="1" x14ac:dyDescent="0.3">
      <c r="B4" s="292"/>
      <c r="F4" s="291"/>
    </row>
    <row r="5" spans="2:11" s="298" customFormat="1" ht="41.9" customHeight="1" thickBot="1" x14ac:dyDescent="0.3">
      <c r="B5" s="695" t="s">
        <v>44</v>
      </c>
      <c r="C5" s="696"/>
      <c r="D5" s="294" t="s">
        <v>94</v>
      </c>
      <c r="E5" s="294" t="s">
        <v>67</v>
      </c>
      <c r="F5" s="294" t="s">
        <v>62</v>
      </c>
      <c r="G5" s="294" t="s">
        <v>489</v>
      </c>
      <c r="H5" s="295" t="s">
        <v>604</v>
      </c>
    </row>
    <row r="6" spans="2:11" ht="26.25" customHeight="1" x14ac:dyDescent="0.25">
      <c r="B6" s="736" t="s">
        <v>95</v>
      </c>
      <c r="C6" s="751" t="s">
        <v>494</v>
      </c>
      <c r="D6" s="299" t="s">
        <v>70</v>
      </c>
      <c r="E6" s="746"/>
      <c r="F6" s="746"/>
      <c r="G6" s="787"/>
      <c r="H6" s="716"/>
      <c r="J6" s="711">
        <f>IF(G6="si",1,0)</f>
        <v>0</v>
      </c>
      <c r="K6" s="711">
        <f>IF(H6="si",1,0)</f>
        <v>0</v>
      </c>
    </row>
    <row r="7" spans="2:11" ht="47.25" customHeight="1" x14ac:dyDescent="0.25">
      <c r="B7" s="737"/>
      <c r="C7" s="730"/>
      <c r="D7" s="304" t="s">
        <v>166</v>
      </c>
      <c r="E7" s="742"/>
      <c r="F7" s="742"/>
      <c r="G7" s="717"/>
      <c r="H7" s="717"/>
      <c r="J7" s="713"/>
      <c r="K7" s="713"/>
    </row>
    <row r="8" spans="2:11" ht="18.649999999999999" customHeight="1" x14ac:dyDescent="0.25">
      <c r="B8" s="737"/>
      <c r="C8" s="730" t="s">
        <v>167</v>
      </c>
      <c r="D8" s="373" t="s">
        <v>70</v>
      </c>
      <c r="E8" s="742"/>
      <c r="F8" s="742"/>
      <c r="G8" s="718"/>
      <c r="H8" s="718"/>
      <c r="J8" s="711">
        <f>IF(G8="si",1,0)</f>
        <v>0</v>
      </c>
      <c r="K8" s="711">
        <f>IF(H8="si",1,0)</f>
        <v>0</v>
      </c>
    </row>
    <row r="9" spans="2:11" ht="18.649999999999999" customHeight="1" x14ac:dyDescent="0.25">
      <c r="B9" s="737"/>
      <c r="C9" s="730"/>
      <c r="D9" s="303" t="s">
        <v>75</v>
      </c>
      <c r="E9" s="742"/>
      <c r="F9" s="742"/>
      <c r="G9" s="717"/>
      <c r="H9" s="717"/>
      <c r="J9" s="712"/>
      <c r="K9" s="712"/>
    </row>
    <row r="10" spans="2:11" ht="18.649999999999999" customHeight="1" x14ac:dyDescent="0.25">
      <c r="B10" s="737"/>
      <c r="C10" s="730"/>
      <c r="D10" s="300" t="s">
        <v>168</v>
      </c>
      <c r="E10" s="742"/>
      <c r="F10" s="742"/>
      <c r="G10" s="717"/>
      <c r="H10" s="717"/>
      <c r="J10" s="712"/>
      <c r="K10" s="712"/>
    </row>
    <row r="11" spans="2:11" ht="18.649999999999999" customHeight="1" x14ac:dyDescent="0.25">
      <c r="B11" s="737"/>
      <c r="C11" s="730"/>
      <c r="D11" s="300" t="s">
        <v>66</v>
      </c>
      <c r="E11" s="742"/>
      <c r="F11" s="742"/>
      <c r="G11" s="717"/>
      <c r="H11" s="717"/>
      <c r="J11" s="712"/>
      <c r="K11" s="712"/>
    </row>
    <row r="12" spans="2:11" ht="30" customHeight="1" x14ac:dyDescent="0.25">
      <c r="B12" s="737"/>
      <c r="C12" s="730"/>
      <c r="D12" s="301" t="s">
        <v>119</v>
      </c>
      <c r="E12" s="742"/>
      <c r="F12" s="742"/>
      <c r="G12" s="717"/>
      <c r="H12" s="717"/>
      <c r="J12" s="712"/>
      <c r="K12" s="712"/>
    </row>
    <row r="13" spans="2:11" ht="30" customHeight="1" x14ac:dyDescent="0.25">
      <c r="B13" s="737"/>
      <c r="C13" s="730"/>
      <c r="D13" s="303" t="s">
        <v>71</v>
      </c>
      <c r="E13" s="742"/>
      <c r="F13" s="742"/>
      <c r="G13" s="717"/>
      <c r="H13" s="717"/>
      <c r="J13" s="712"/>
      <c r="K13" s="712"/>
    </row>
    <row r="14" spans="2:11" ht="25.5" customHeight="1" x14ac:dyDescent="0.25">
      <c r="B14" s="737"/>
      <c r="C14" s="730"/>
      <c r="D14" s="304" t="s">
        <v>69</v>
      </c>
      <c r="E14" s="742"/>
      <c r="F14" s="742"/>
      <c r="G14" s="717"/>
      <c r="H14" s="717"/>
      <c r="J14" s="713"/>
      <c r="K14" s="713"/>
    </row>
    <row r="15" spans="2:11" ht="18.649999999999999" customHeight="1" x14ac:dyDescent="0.25">
      <c r="B15" s="737"/>
      <c r="C15" s="730" t="s">
        <v>98</v>
      </c>
      <c r="D15" s="373" t="s">
        <v>72</v>
      </c>
      <c r="E15" s="742"/>
      <c r="F15" s="742" t="s">
        <v>99</v>
      </c>
      <c r="G15" s="718"/>
      <c r="H15" s="718"/>
      <c r="J15" s="711">
        <f>IF(G15="si",1,0)</f>
        <v>0</v>
      </c>
      <c r="K15" s="711">
        <f>IF(H15="si",1,0)</f>
        <v>0</v>
      </c>
    </row>
    <row r="16" spans="2:11" ht="18.649999999999999" customHeight="1" x14ac:dyDescent="0.25">
      <c r="B16" s="737"/>
      <c r="C16" s="730"/>
      <c r="D16" s="303" t="s">
        <v>100</v>
      </c>
      <c r="E16" s="742"/>
      <c r="F16" s="742"/>
      <c r="G16" s="717"/>
      <c r="H16" s="717"/>
      <c r="J16" s="712"/>
      <c r="K16" s="712"/>
    </row>
    <row r="17" spans="2:11" ht="18.649999999999999" customHeight="1" x14ac:dyDescent="0.25">
      <c r="B17" s="737"/>
      <c r="C17" s="730"/>
      <c r="D17" s="303" t="s">
        <v>101</v>
      </c>
      <c r="E17" s="742"/>
      <c r="F17" s="742"/>
      <c r="G17" s="717"/>
      <c r="H17" s="717"/>
      <c r="J17" s="712"/>
      <c r="K17" s="712"/>
    </row>
    <row r="18" spans="2:11" ht="18.649999999999999" customHeight="1" x14ac:dyDescent="0.25">
      <c r="B18" s="737"/>
      <c r="C18" s="730"/>
      <c r="D18" s="303" t="s">
        <v>102</v>
      </c>
      <c r="E18" s="742"/>
      <c r="F18" s="742"/>
      <c r="G18" s="717"/>
      <c r="H18" s="717"/>
      <c r="J18" s="712"/>
      <c r="K18" s="712"/>
    </row>
    <row r="19" spans="2:11" ht="25.5" customHeight="1" x14ac:dyDescent="0.25">
      <c r="B19" s="737"/>
      <c r="C19" s="730"/>
      <c r="D19" s="304" t="s">
        <v>103</v>
      </c>
      <c r="E19" s="742"/>
      <c r="F19" s="742"/>
      <c r="G19" s="717"/>
      <c r="H19" s="717"/>
      <c r="J19" s="713"/>
      <c r="K19" s="713"/>
    </row>
    <row r="20" spans="2:11" ht="13.5" thickBot="1" x14ac:dyDescent="0.3">
      <c r="B20" s="738"/>
      <c r="C20" s="375" t="s">
        <v>104</v>
      </c>
      <c r="D20" s="318"/>
      <c r="E20" s="307"/>
      <c r="F20" s="307" t="s">
        <v>105</v>
      </c>
      <c r="G20" s="421"/>
      <c r="H20" s="421"/>
      <c r="J20" s="309">
        <f t="shared" ref="J20:K25" si="0">IF(G20="si",1,0)</f>
        <v>0</v>
      </c>
      <c r="K20" s="309">
        <f t="shared" si="0"/>
        <v>0</v>
      </c>
    </row>
    <row r="21" spans="2:11" ht="104.5" customHeight="1" x14ac:dyDescent="0.25">
      <c r="B21" s="736" t="s">
        <v>106</v>
      </c>
      <c r="C21" s="310" t="s">
        <v>45</v>
      </c>
      <c r="D21" s="311" t="s">
        <v>161</v>
      </c>
      <c r="E21" s="312" t="s">
        <v>121</v>
      </c>
      <c r="F21" s="312" t="s">
        <v>108</v>
      </c>
      <c r="G21" s="424"/>
      <c r="H21" s="424"/>
      <c r="J21" s="309">
        <f t="shared" si="0"/>
        <v>0</v>
      </c>
      <c r="K21" s="309">
        <f t="shared" si="0"/>
        <v>0</v>
      </c>
    </row>
    <row r="22" spans="2:11" ht="26.25" customHeight="1" x14ac:dyDescent="0.25">
      <c r="B22" s="737"/>
      <c r="C22" s="314" t="s">
        <v>64</v>
      </c>
      <c r="D22" s="399" t="s">
        <v>525</v>
      </c>
      <c r="E22" s="316"/>
      <c r="F22" s="316" t="s">
        <v>108</v>
      </c>
      <c r="G22" s="425"/>
      <c r="H22" s="425"/>
      <c r="J22" s="309">
        <f t="shared" si="0"/>
        <v>0</v>
      </c>
      <c r="K22" s="309">
        <f t="shared" si="0"/>
        <v>0</v>
      </c>
    </row>
    <row r="23" spans="2:11" ht="25.5" thickBot="1" x14ac:dyDescent="0.3">
      <c r="B23" s="738"/>
      <c r="C23" s="396" t="s">
        <v>110</v>
      </c>
      <c r="D23" s="318"/>
      <c r="E23" s="307"/>
      <c r="F23" s="307" t="s">
        <v>111</v>
      </c>
      <c r="G23" s="421"/>
      <c r="H23" s="421"/>
      <c r="J23" s="309">
        <f t="shared" si="0"/>
        <v>0</v>
      </c>
      <c r="K23" s="309">
        <f t="shared" si="0"/>
        <v>0</v>
      </c>
    </row>
    <row r="24" spans="2:11" ht="26.5" thickBot="1" x14ac:dyDescent="0.3">
      <c r="B24" s="397" t="s">
        <v>112</v>
      </c>
      <c r="C24" s="377" t="s">
        <v>492</v>
      </c>
      <c r="D24" s="378"/>
      <c r="E24" s="379"/>
      <c r="F24" s="379" t="s">
        <v>111</v>
      </c>
      <c r="G24" s="436"/>
      <c r="H24" s="436"/>
      <c r="J24" s="309">
        <f t="shared" si="0"/>
        <v>0</v>
      </c>
      <c r="K24" s="309">
        <f t="shared" si="0"/>
        <v>0</v>
      </c>
    </row>
    <row r="25" spans="2:11" ht="45.4" customHeight="1" thickBot="1" x14ac:dyDescent="0.3">
      <c r="B25" s="397" t="s">
        <v>113</v>
      </c>
      <c r="C25" s="377" t="s">
        <v>63</v>
      </c>
      <c r="D25" s="378" t="s">
        <v>524</v>
      </c>
      <c r="E25" s="379"/>
      <c r="F25" s="379" t="s">
        <v>108</v>
      </c>
      <c r="G25" s="436"/>
      <c r="H25" s="436"/>
      <c r="J25" s="309">
        <f t="shared" si="0"/>
        <v>0</v>
      </c>
      <c r="K25" s="309">
        <f t="shared" si="0"/>
        <v>0</v>
      </c>
    </row>
    <row r="26" spans="2:11" x14ac:dyDescent="0.25">
      <c r="B26" s="292"/>
      <c r="C26" s="292"/>
      <c r="D26" s="291"/>
      <c r="E26" s="325"/>
      <c r="F26" s="328"/>
    </row>
    <row r="27" spans="2:11" ht="13.5" thickBot="1" x14ac:dyDescent="0.3">
      <c r="E27" s="328"/>
      <c r="F27" s="328"/>
    </row>
    <row r="28" spans="2:11" s="330" customFormat="1" ht="41.9" customHeight="1" thickBot="1" x14ac:dyDescent="0.3">
      <c r="B28" s="695" t="s">
        <v>114</v>
      </c>
      <c r="C28" s="696"/>
      <c r="D28" s="696" t="s">
        <v>115</v>
      </c>
      <c r="E28" s="696"/>
      <c r="F28" s="696"/>
      <c r="G28" s="294" t="s">
        <v>489</v>
      </c>
      <c r="H28" s="295" t="s">
        <v>604</v>
      </c>
    </row>
    <row r="29" spans="2:11" ht="18" customHeight="1" x14ac:dyDescent="0.25">
      <c r="B29" s="782" t="s">
        <v>598</v>
      </c>
      <c r="C29" s="783"/>
      <c r="D29" s="784" t="s">
        <v>617</v>
      </c>
      <c r="E29" s="784"/>
      <c r="F29" s="784"/>
      <c r="G29" s="400" t="s">
        <v>591</v>
      </c>
      <c r="H29" s="392" t="s">
        <v>591</v>
      </c>
    </row>
    <row r="30" spans="2:11" ht="31.15" customHeight="1" thickBot="1" x14ac:dyDescent="0.3">
      <c r="B30" s="720" t="s">
        <v>169</v>
      </c>
      <c r="C30" s="721"/>
      <c r="D30" s="722" t="s">
        <v>170</v>
      </c>
      <c r="E30" s="722"/>
      <c r="F30" s="722"/>
      <c r="G30" s="420"/>
      <c r="H30" s="420"/>
      <c r="J30" s="309">
        <f>IF(G30="si",1,0)</f>
        <v>0</v>
      </c>
      <c r="K30" s="309">
        <f>IF(H30="si",1,0)</f>
        <v>0</v>
      </c>
    </row>
    <row r="32" spans="2:11" x14ac:dyDescent="0.25">
      <c r="B32" s="43" t="s">
        <v>17</v>
      </c>
    </row>
    <row r="33" spans="10:12" x14ac:dyDescent="0.25">
      <c r="J33" s="309">
        <f>SUM(J13:J30)</f>
        <v>0</v>
      </c>
      <c r="K33" s="309">
        <f>SUM(K13:K30)</f>
        <v>0</v>
      </c>
    </row>
    <row r="34" spans="10:12" x14ac:dyDescent="0.25">
      <c r="J34" s="328"/>
      <c r="K34" s="328"/>
    </row>
    <row r="35" spans="10:12" ht="14.5" x14ac:dyDescent="0.25">
      <c r="J35" s="309">
        <v>8</v>
      </c>
      <c r="K35" s="387"/>
      <c r="L35" s="332" t="s">
        <v>47</v>
      </c>
    </row>
    <row r="36" spans="10:12" ht="14.5" x14ac:dyDescent="0.35">
      <c r="J36" s="309" t="str">
        <f>IF(AND(J33=$J$35,K33=$J$35),"a",IF(AND(J33&lt;$J$35,K33=$J$35),"b","c"))</f>
        <v>c</v>
      </c>
      <c r="K36" s="387" t="s">
        <v>46</v>
      </c>
      <c r="L36" s="366" t="s">
        <v>48</v>
      </c>
    </row>
    <row r="37" spans="10:12" ht="14.5" x14ac:dyDescent="0.35">
      <c r="J37" s="325"/>
      <c r="K37" s="388"/>
      <c r="L37" s="368" t="s">
        <v>49</v>
      </c>
    </row>
    <row r="38" spans="10:12" ht="14.5" x14ac:dyDescent="0.35">
      <c r="J38" s="325"/>
      <c r="K38" s="388"/>
      <c r="L38" s="369" t="s">
        <v>50</v>
      </c>
    </row>
  </sheetData>
  <sheetProtection algorithmName="SHA-512" hashValue="RDnbRx3fUy9dSb3/tuF9tLwGr7jbDu5oOu48oZxoYxTNd2tdy6cTNqUpywOcziEFhi5RASEqRts2jPGYIClGDw==" saltValue="tOIseAp6EOtyqpAG6GeFtA==" spinCount="100000" sheet="1" objects="1" scenarios="1" selectLockedCells="1"/>
  <mergeCells count="32">
    <mergeCell ref="B30:C30"/>
    <mergeCell ref="D30:F30"/>
    <mergeCell ref="B21:B23"/>
    <mergeCell ref="B5:C5"/>
    <mergeCell ref="B6:B20"/>
    <mergeCell ref="C6:C7"/>
    <mergeCell ref="E6:E7"/>
    <mergeCell ref="C8:C14"/>
    <mergeCell ref="E8:E14"/>
    <mergeCell ref="C15:C19"/>
    <mergeCell ref="E15:E19"/>
    <mergeCell ref="F15:F19"/>
    <mergeCell ref="B28:C28"/>
    <mergeCell ref="D28:F28"/>
    <mergeCell ref="B29:C29"/>
    <mergeCell ref="D29:F29"/>
    <mergeCell ref="J15:J19"/>
    <mergeCell ref="K8:K14"/>
    <mergeCell ref="K15:K19"/>
    <mergeCell ref="G6:G7"/>
    <mergeCell ref="H6:H7"/>
    <mergeCell ref="G8:G14"/>
    <mergeCell ref="H8:H14"/>
    <mergeCell ref="G15:G19"/>
    <mergeCell ref="H15:H19"/>
    <mergeCell ref="F2:H2"/>
    <mergeCell ref="B3:H3"/>
    <mergeCell ref="J6:J7"/>
    <mergeCell ref="K6:K7"/>
    <mergeCell ref="J8:J14"/>
    <mergeCell ref="F6:F7"/>
    <mergeCell ref="F8:F14"/>
  </mergeCells>
  <dataValidations count="1">
    <dataValidation type="list" allowBlank="1" showInputMessage="1" showErrorMessage="1" sqref="G6:H25 G30:H30">
      <formula1>$J$2:$J$3</formula1>
    </dataValidation>
  </dataValidations>
  <hyperlinks>
    <hyperlink ref="B32" location="Sommario!A1" display="Ritorna al sommario"/>
  </hyperlinks>
  <printOptions horizontalCentered="1"/>
  <pageMargins left="0.25" right="0.25" top="0.75" bottom="0.75" header="0.3" footer="0.3"/>
  <pageSetup paperSize="9" scale="67" fitToHeight="0" orientation="portrait" r:id="rId1"/>
  <headerFooter alignWithMargins="0">
    <oddHeader>&amp;C&amp;G</oddHeader>
    <oddFooter xml:space="preserve">&amp;R&amp;6Pagina &amp;P di &amp;N </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B1:S41"/>
  <sheetViews>
    <sheetView zoomScaleNormal="100" zoomScaleSheetLayoutView="100" workbookViewId="0">
      <selection activeCell="G33" sqref="G33"/>
    </sheetView>
  </sheetViews>
  <sheetFormatPr defaultColWidth="8.81640625" defaultRowHeight="13" x14ac:dyDescent="0.25"/>
  <cols>
    <col min="1" max="1" width="3.26953125" style="290" customWidth="1"/>
    <col min="2" max="2" width="15.7265625" style="297" customWidth="1"/>
    <col min="3" max="3" width="20.7265625" style="297" customWidth="1"/>
    <col min="4" max="4" width="50.7265625" style="290" customWidth="1"/>
    <col min="5" max="6" width="18.7265625" style="265" customWidth="1"/>
    <col min="7" max="8" width="12.7265625" style="290" customWidth="1"/>
    <col min="9" max="9" width="3.26953125" style="290" customWidth="1"/>
    <col min="10" max="11" width="8.81640625" style="290" hidden="1" customWidth="1"/>
    <col min="12" max="12" width="62" style="290" hidden="1" customWidth="1"/>
    <col min="13" max="15" width="8.81640625" style="290" customWidth="1"/>
    <col min="16" max="16384" width="8.81640625" style="290"/>
  </cols>
  <sheetData>
    <row r="1" spans="2:19" s="46" customFormat="1" ht="21.75" customHeight="1" x14ac:dyDescent="0.25">
      <c r="B1" s="60" t="s">
        <v>19</v>
      </c>
      <c r="C1" s="402"/>
      <c r="D1" s="44"/>
      <c r="E1" s="65"/>
      <c r="F1" s="61" t="s">
        <v>20</v>
      </c>
    </row>
    <row r="2" spans="2:19" s="46" customFormat="1" ht="31.5" customHeight="1" thickBot="1" x14ac:dyDescent="0.3">
      <c r="B2" s="63" t="s">
        <v>1</v>
      </c>
      <c r="C2" s="216"/>
      <c r="E2" s="202"/>
      <c r="F2" s="670" t="s">
        <v>3</v>
      </c>
      <c r="G2" s="670"/>
      <c r="H2" s="670"/>
    </row>
    <row r="3" spans="2:19" ht="50.15" customHeight="1" thickBot="1" x14ac:dyDescent="0.3">
      <c r="B3" s="700" t="s">
        <v>303</v>
      </c>
      <c r="C3" s="700"/>
      <c r="D3" s="700"/>
      <c r="E3" s="700"/>
      <c r="F3" s="700"/>
      <c r="G3" s="700"/>
      <c r="H3" s="700"/>
      <c r="I3" s="291"/>
      <c r="J3" s="441" t="s">
        <v>42</v>
      </c>
    </row>
    <row r="4" spans="2:19" s="328" customFormat="1" ht="40.15" customHeight="1" thickBot="1" x14ac:dyDescent="0.3">
      <c r="B4" s="325"/>
      <c r="F4" s="325"/>
      <c r="J4" s="442" t="s">
        <v>43</v>
      </c>
    </row>
    <row r="5" spans="2:19" s="298" customFormat="1" ht="42.65" customHeight="1" thickBot="1" x14ac:dyDescent="0.3">
      <c r="B5" s="695" t="s">
        <v>44</v>
      </c>
      <c r="C5" s="696"/>
      <c r="D5" s="403" t="s">
        <v>94</v>
      </c>
      <c r="E5" s="294" t="s">
        <v>67</v>
      </c>
      <c r="F5" s="295" t="s">
        <v>62</v>
      </c>
      <c r="G5" s="348" t="s">
        <v>489</v>
      </c>
      <c r="H5" s="295" t="s">
        <v>604</v>
      </c>
    </row>
    <row r="6" spans="2:19" ht="40.15" customHeight="1" x14ac:dyDescent="0.25">
      <c r="B6" s="736" t="s">
        <v>95</v>
      </c>
      <c r="C6" s="751" t="s">
        <v>494</v>
      </c>
      <c r="D6" s="299" t="s">
        <v>497</v>
      </c>
      <c r="E6" s="313"/>
      <c r="F6" s="747"/>
      <c r="G6" s="768"/>
      <c r="H6" s="716"/>
      <c r="J6" s="309">
        <f>IF(G6="si",1,0)</f>
        <v>0</v>
      </c>
      <c r="K6" s="309">
        <f>IF(H6="si",1,0)</f>
        <v>0</v>
      </c>
    </row>
    <row r="7" spans="2:19" ht="45.75" customHeight="1" x14ac:dyDescent="0.25">
      <c r="B7" s="737"/>
      <c r="C7" s="730"/>
      <c r="D7" s="303" t="s">
        <v>171</v>
      </c>
      <c r="E7" s="795" t="s">
        <v>172</v>
      </c>
      <c r="F7" s="743"/>
      <c r="G7" s="761"/>
      <c r="H7" s="717"/>
      <c r="J7" s="309">
        <f t="shared" ref="J7:J26" si="0">IF(G7="si",1,0)</f>
        <v>0</v>
      </c>
      <c r="K7" s="309">
        <f t="shared" ref="K7:K26" si="1">IF(H7="si",1,0)</f>
        <v>0</v>
      </c>
    </row>
    <row r="8" spans="2:19" ht="45.75" customHeight="1" x14ac:dyDescent="0.25">
      <c r="B8" s="737"/>
      <c r="C8" s="730"/>
      <c r="D8" s="304" t="s">
        <v>79</v>
      </c>
      <c r="E8" s="742"/>
      <c r="F8" s="743"/>
      <c r="G8" s="761"/>
      <c r="H8" s="717"/>
      <c r="J8" s="309">
        <f t="shared" si="0"/>
        <v>0</v>
      </c>
      <c r="K8" s="309">
        <f t="shared" si="1"/>
        <v>0</v>
      </c>
    </row>
    <row r="9" spans="2:19" ht="26.25" customHeight="1" x14ac:dyDescent="0.25">
      <c r="B9" s="737"/>
      <c r="C9" s="730" t="s">
        <v>167</v>
      </c>
      <c r="D9" s="373" t="s">
        <v>498</v>
      </c>
      <c r="E9" s="742"/>
      <c r="F9" s="743" t="s">
        <v>173</v>
      </c>
      <c r="G9" s="760"/>
      <c r="H9" s="718"/>
      <c r="J9" s="309">
        <f t="shared" si="0"/>
        <v>0</v>
      </c>
      <c r="K9" s="309">
        <f t="shared" si="1"/>
        <v>0</v>
      </c>
    </row>
    <row r="10" spans="2:19" ht="26.25" customHeight="1" x14ac:dyDescent="0.25">
      <c r="B10" s="737"/>
      <c r="C10" s="730"/>
      <c r="D10" s="303" t="s">
        <v>174</v>
      </c>
      <c r="E10" s="742"/>
      <c r="F10" s="743"/>
      <c r="G10" s="761"/>
      <c r="H10" s="717"/>
      <c r="J10" s="309">
        <f t="shared" si="0"/>
        <v>0</v>
      </c>
      <c r="K10" s="309">
        <f t="shared" si="1"/>
        <v>0</v>
      </c>
    </row>
    <row r="11" spans="2:19" ht="26.25" customHeight="1" x14ac:dyDescent="0.25">
      <c r="B11" s="737"/>
      <c r="C11" s="730"/>
      <c r="D11" s="304" t="s">
        <v>79</v>
      </c>
      <c r="E11" s="742"/>
      <c r="F11" s="743"/>
      <c r="G11" s="761"/>
      <c r="H11" s="717"/>
      <c r="J11" s="309">
        <f t="shared" si="0"/>
        <v>0</v>
      </c>
      <c r="K11" s="309">
        <f t="shared" si="1"/>
        <v>0</v>
      </c>
      <c r="S11" s="265"/>
    </row>
    <row r="12" spans="2:19" ht="18.649999999999999" customHeight="1" x14ac:dyDescent="0.25">
      <c r="B12" s="737"/>
      <c r="C12" s="730" t="s">
        <v>98</v>
      </c>
      <c r="D12" s="373" t="s">
        <v>72</v>
      </c>
      <c r="E12" s="742"/>
      <c r="F12" s="743" t="s">
        <v>139</v>
      </c>
      <c r="G12" s="760"/>
      <c r="H12" s="718"/>
      <c r="J12" s="309">
        <f t="shared" si="0"/>
        <v>0</v>
      </c>
      <c r="K12" s="309">
        <f t="shared" si="1"/>
        <v>0</v>
      </c>
    </row>
    <row r="13" spans="2:19" ht="18.649999999999999" customHeight="1" x14ac:dyDescent="0.25">
      <c r="B13" s="737"/>
      <c r="C13" s="730"/>
      <c r="D13" s="303" t="s">
        <v>100</v>
      </c>
      <c r="E13" s="742"/>
      <c r="F13" s="743"/>
      <c r="G13" s="761"/>
      <c r="H13" s="717"/>
      <c r="J13" s="309">
        <f t="shared" si="0"/>
        <v>0</v>
      </c>
      <c r="K13" s="309">
        <f t="shared" si="1"/>
        <v>0</v>
      </c>
    </row>
    <row r="14" spans="2:19" ht="18.649999999999999" customHeight="1" x14ac:dyDescent="0.25">
      <c r="B14" s="737"/>
      <c r="C14" s="730"/>
      <c r="D14" s="300" t="s">
        <v>101</v>
      </c>
      <c r="E14" s="742"/>
      <c r="F14" s="743"/>
      <c r="G14" s="761"/>
      <c r="H14" s="717"/>
      <c r="J14" s="309">
        <f t="shared" si="0"/>
        <v>0</v>
      </c>
      <c r="K14" s="309">
        <f t="shared" si="1"/>
        <v>0</v>
      </c>
    </row>
    <row r="15" spans="2:19" ht="18.649999999999999" customHeight="1" x14ac:dyDescent="0.25">
      <c r="B15" s="737"/>
      <c r="C15" s="730"/>
      <c r="D15" s="301" t="s">
        <v>102</v>
      </c>
      <c r="E15" s="742"/>
      <c r="F15" s="743"/>
      <c r="G15" s="761"/>
      <c r="H15" s="717"/>
      <c r="J15" s="309">
        <f t="shared" si="0"/>
        <v>0</v>
      </c>
      <c r="K15" s="309">
        <f t="shared" si="1"/>
        <v>0</v>
      </c>
    </row>
    <row r="16" spans="2:19" ht="25.5" customHeight="1" x14ac:dyDescent="0.25">
      <c r="B16" s="737"/>
      <c r="C16" s="730"/>
      <c r="D16" s="304" t="s">
        <v>103</v>
      </c>
      <c r="E16" s="742"/>
      <c r="F16" s="743"/>
      <c r="G16" s="761"/>
      <c r="H16" s="717"/>
      <c r="J16" s="309">
        <f t="shared" si="0"/>
        <v>0</v>
      </c>
      <c r="K16" s="309">
        <f t="shared" si="1"/>
        <v>0</v>
      </c>
    </row>
    <row r="17" spans="2:11" ht="20.149999999999999" customHeight="1" thickBot="1" x14ac:dyDescent="0.3">
      <c r="B17" s="738"/>
      <c r="C17" s="375" t="s">
        <v>104</v>
      </c>
      <c r="D17" s="318"/>
      <c r="E17" s="307"/>
      <c r="F17" s="356" t="s">
        <v>120</v>
      </c>
      <c r="G17" s="432"/>
      <c r="H17" s="421"/>
      <c r="J17" s="309">
        <f t="shared" si="0"/>
        <v>0</v>
      </c>
      <c r="K17" s="309">
        <f t="shared" si="1"/>
        <v>0</v>
      </c>
    </row>
    <row r="18" spans="2:11" ht="31.5" customHeight="1" x14ac:dyDescent="0.25">
      <c r="B18" s="736" t="s">
        <v>106</v>
      </c>
      <c r="C18" s="751" t="s">
        <v>45</v>
      </c>
      <c r="D18" s="311" t="s">
        <v>175</v>
      </c>
      <c r="E18" s="793" t="s">
        <v>176</v>
      </c>
      <c r="F18" s="796" t="s">
        <v>111</v>
      </c>
      <c r="G18" s="431"/>
      <c r="H18" s="424"/>
      <c r="J18" s="309">
        <f t="shared" si="0"/>
        <v>0</v>
      </c>
      <c r="K18" s="309">
        <f t="shared" si="1"/>
        <v>0</v>
      </c>
    </row>
    <row r="19" spans="2:11" ht="31.5" customHeight="1" x14ac:dyDescent="0.25">
      <c r="B19" s="737"/>
      <c r="C19" s="730"/>
      <c r="D19" s="315" t="s">
        <v>148</v>
      </c>
      <c r="E19" s="794"/>
      <c r="F19" s="797"/>
      <c r="G19" s="430"/>
      <c r="H19" s="425"/>
      <c r="J19" s="309">
        <f t="shared" si="0"/>
        <v>0</v>
      </c>
      <c r="K19" s="309">
        <f t="shared" si="1"/>
        <v>0</v>
      </c>
    </row>
    <row r="20" spans="2:11" ht="27.75" customHeight="1" x14ac:dyDescent="0.25">
      <c r="B20" s="737"/>
      <c r="C20" s="314" t="s">
        <v>64</v>
      </c>
      <c r="D20" s="399" t="s">
        <v>508</v>
      </c>
      <c r="E20" s="316"/>
      <c r="F20" s="358" t="s">
        <v>108</v>
      </c>
      <c r="G20" s="430"/>
      <c r="H20" s="425"/>
      <c r="J20" s="309">
        <f t="shared" si="0"/>
        <v>0</v>
      </c>
      <c r="K20" s="309">
        <f t="shared" si="1"/>
        <v>0</v>
      </c>
    </row>
    <row r="21" spans="2:11" ht="27.4" customHeight="1" x14ac:dyDescent="0.25">
      <c r="B21" s="737"/>
      <c r="C21" s="314" t="s">
        <v>83</v>
      </c>
      <c r="D21" s="399" t="s">
        <v>508</v>
      </c>
      <c r="E21" s="316"/>
      <c r="F21" s="358" t="s">
        <v>108</v>
      </c>
      <c r="G21" s="430"/>
      <c r="H21" s="425"/>
      <c r="J21" s="309">
        <f t="shared" si="0"/>
        <v>0</v>
      </c>
      <c r="K21" s="309">
        <f t="shared" si="1"/>
        <v>0</v>
      </c>
    </row>
    <row r="22" spans="2:11" ht="25" x14ac:dyDescent="0.25">
      <c r="B22" s="737"/>
      <c r="C22" s="404" t="s">
        <v>83</v>
      </c>
      <c r="D22" s="399" t="s">
        <v>508</v>
      </c>
      <c r="E22" s="316"/>
      <c r="F22" s="358" t="s">
        <v>108</v>
      </c>
      <c r="G22" s="430"/>
      <c r="H22" s="425"/>
      <c r="J22" s="309">
        <f t="shared" si="0"/>
        <v>0</v>
      </c>
      <c r="K22" s="309">
        <f t="shared" si="1"/>
        <v>0</v>
      </c>
    </row>
    <row r="23" spans="2:11" ht="25.5" thickBot="1" x14ac:dyDescent="0.3">
      <c r="B23" s="738"/>
      <c r="C23" s="396" t="s">
        <v>110</v>
      </c>
      <c r="D23" s="318"/>
      <c r="E23" s="307"/>
      <c r="F23" s="356" t="s">
        <v>111</v>
      </c>
      <c r="G23" s="432"/>
      <c r="H23" s="421"/>
      <c r="J23" s="309">
        <f t="shared" si="0"/>
        <v>0</v>
      </c>
      <c r="K23" s="309">
        <f t="shared" si="1"/>
        <v>0</v>
      </c>
    </row>
    <row r="24" spans="2:11" ht="28.9" customHeight="1" x14ac:dyDescent="0.25">
      <c r="B24" s="741" t="s">
        <v>113</v>
      </c>
      <c r="C24" s="751"/>
      <c r="D24" s="311" t="s">
        <v>526</v>
      </c>
      <c r="E24" s="312"/>
      <c r="F24" s="357" t="s">
        <v>108</v>
      </c>
      <c r="G24" s="431"/>
      <c r="H24" s="424"/>
      <c r="J24" s="309">
        <f t="shared" si="0"/>
        <v>0</v>
      </c>
      <c r="K24" s="309">
        <f t="shared" si="1"/>
        <v>0</v>
      </c>
    </row>
    <row r="25" spans="2:11" ht="28.9" customHeight="1" x14ac:dyDescent="0.25">
      <c r="B25" s="729"/>
      <c r="C25" s="730"/>
      <c r="D25" s="315" t="s">
        <v>527</v>
      </c>
      <c r="E25" s="316"/>
      <c r="F25" s="358" t="s">
        <v>108</v>
      </c>
      <c r="G25" s="430"/>
      <c r="H25" s="425"/>
      <c r="J25" s="309">
        <f t="shared" si="0"/>
        <v>0</v>
      </c>
      <c r="K25" s="309">
        <f t="shared" si="1"/>
        <v>0</v>
      </c>
    </row>
    <row r="26" spans="2:11" ht="28.9" customHeight="1" thickBot="1" x14ac:dyDescent="0.3">
      <c r="B26" s="720"/>
      <c r="C26" s="721"/>
      <c r="D26" s="405" t="s">
        <v>586</v>
      </c>
      <c r="E26" s="406"/>
      <c r="F26" s="407" t="s">
        <v>108</v>
      </c>
      <c r="G26" s="408"/>
      <c r="H26" s="395"/>
      <c r="J26" s="309">
        <f t="shared" si="0"/>
        <v>0</v>
      </c>
      <c r="K26" s="309">
        <f t="shared" si="1"/>
        <v>0</v>
      </c>
    </row>
    <row r="27" spans="2:11" x14ac:dyDescent="0.25">
      <c r="B27" s="292"/>
      <c r="C27" s="292"/>
      <c r="D27" s="291"/>
      <c r="E27" s="231"/>
      <c r="F27" s="231"/>
      <c r="G27" s="291"/>
      <c r="H27" s="291"/>
    </row>
    <row r="28" spans="2:11" ht="13.5" thickBot="1" x14ac:dyDescent="0.3">
      <c r="B28" s="292"/>
      <c r="C28" s="292"/>
      <c r="D28" s="291"/>
      <c r="E28" s="231"/>
      <c r="F28" s="231"/>
    </row>
    <row r="29" spans="2:11" s="330" customFormat="1" ht="44.5" customHeight="1" thickBot="1" x14ac:dyDescent="0.3">
      <c r="B29" s="695" t="s">
        <v>114</v>
      </c>
      <c r="C29" s="696"/>
      <c r="D29" s="696" t="s">
        <v>115</v>
      </c>
      <c r="E29" s="696"/>
      <c r="F29" s="724"/>
      <c r="G29" s="348" t="s">
        <v>489</v>
      </c>
      <c r="H29" s="295" t="s">
        <v>604</v>
      </c>
    </row>
    <row r="30" spans="2:11" ht="18" customHeight="1" x14ac:dyDescent="0.25">
      <c r="B30" s="741" t="s">
        <v>598</v>
      </c>
      <c r="C30" s="751"/>
      <c r="D30" s="788" t="s">
        <v>363</v>
      </c>
      <c r="E30" s="752"/>
      <c r="F30" s="789"/>
      <c r="G30" s="411" t="s">
        <v>591</v>
      </c>
      <c r="H30" s="392" t="s">
        <v>591</v>
      </c>
    </row>
    <row r="31" spans="2:11" ht="18" customHeight="1" x14ac:dyDescent="0.25">
      <c r="B31" s="729" t="s">
        <v>135</v>
      </c>
      <c r="C31" s="730"/>
      <c r="D31" s="731" t="s">
        <v>177</v>
      </c>
      <c r="E31" s="731"/>
      <c r="F31" s="732"/>
      <c r="G31" s="427"/>
      <c r="H31" s="425"/>
      <c r="J31" s="309">
        <f t="shared" ref="J31:J33" si="2">IF(G31="si",1,0)</f>
        <v>0</v>
      </c>
      <c r="K31" s="309">
        <f t="shared" ref="K31:K33" si="3">IF(H31="si",1,0)</f>
        <v>0</v>
      </c>
    </row>
    <row r="32" spans="2:11" ht="50.5" customHeight="1" x14ac:dyDescent="0.25">
      <c r="B32" s="729" t="s">
        <v>178</v>
      </c>
      <c r="C32" s="730"/>
      <c r="D32" s="790" t="s">
        <v>179</v>
      </c>
      <c r="E32" s="791"/>
      <c r="F32" s="792"/>
      <c r="G32" s="409"/>
      <c r="H32" s="410"/>
      <c r="J32" s="309">
        <f t="shared" si="2"/>
        <v>0</v>
      </c>
      <c r="K32" s="309">
        <f t="shared" si="3"/>
        <v>0</v>
      </c>
    </row>
    <row r="33" spans="2:12" ht="31.15" customHeight="1" thickBot="1" x14ac:dyDescent="0.3">
      <c r="B33" s="720" t="s">
        <v>180</v>
      </c>
      <c r="C33" s="721"/>
      <c r="D33" s="722" t="s">
        <v>181</v>
      </c>
      <c r="E33" s="722"/>
      <c r="F33" s="723"/>
      <c r="G33" s="428"/>
      <c r="H33" s="421"/>
      <c r="J33" s="309">
        <f t="shared" si="2"/>
        <v>0</v>
      </c>
      <c r="K33" s="309">
        <f t="shared" si="3"/>
        <v>0</v>
      </c>
    </row>
    <row r="35" spans="2:12" x14ac:dyDescent="0.25">
      <c r="B35" s="43" t="s">
        <v>17</v>
      </c>
    </row>
    <row r="36" spans="2:12" x14ac:dyDescent="0.25">
      <c r="J36" s="309">
        <f>SUM(J16:J33)</f>
        <v>0</v>
      </c>
      <c r="K36" s="309">
        <f>SUM(K16:K33)</f>
        <v>0</v>
      </c>
    </row>
    <row r="37" spans="2:12" x14ac:dyDescent="0.25">
      <c r="J37" s="328"/>
      <c r="K37" s="328"/>
    </row>
    <row r="38" spans="2:12" ht="14.5" x14ac:dyDescent="0.25">
      <c r="J38" s="309">
        <v>13</v>
      </c>
      <c r="K38" s="387"/>
      <c r="L38" s="332" t="s">
        <v>47</v>
      </c>
    </row>
    <row r="39" spans="2:12" ht="14.5" x14ac:dyDescent="0.35">
      <c r="J39" s="309" t="str">
        <f>IF(AND(J36=$J$38,K36=$J$38),"a",IF(AND(J36&lt;$J$38,K36=$J$38),"b","c"))</f>
        <v>c</v>
      </c>
      <c r="K39" s="387" t="s">
        <v>46</v>
      </c>
      <c r="L39" s="366" t="s">
        <v>48</v>
      </c>
    </row>
    <row r="40" spans="2:12" ht="14.5" x14ac:dyDescent="0.35">
      <c r="J40" s="325"/>
      <c r="K40" s="388"/>
      <c r="L40" s="368" t="s">
        <v>49</v>
      </c>
    </row>
    <row r="41" spans="2:12" ht="14.5" x14ac:dyDescent="0.35">
      <c r="J41" s="325"/>
      <c r="K41" s="388"/>
      <c r="L41" s="369" t="s">
        <v>50</v>
      </c>
    </row>
  </sheetData>
  <sheetProtection algorithmName="SHA-512" hashValue="nmRqDdc7uESCVJTNllqOf2FjA4SSfd45UnznYu5XOTMLqtp6isU5cAv1JwZhWRN99ONN1M/o3Ni2k4QfJno/5A==" saltValue="QRTq7oGagjIXJs2zS1Jfew==" spinCount="100000" sheet="1" objects="1" scenarios="1" selectLockedCells="1"/>
  <mergeCells count="35">
    <mergeCell ref="E18:E19"/>
    <mergeCell ref="B5:C5"/>
    <mergeCell ref="B6:B17"/>
    <mergeCell ref="C6:C8"/>
    <mergeCell ref="F6:F8"/>
    <mergeCell ref="E7:E8"/>
    <mergeCell ref="C9:C11"/>
    <mergeCell ref="E9:E11"/>
    <mergeCell ref="F9:F11"/>
    <mergeCell ref="C12:C16"/>
    <mergeCell ref="E12:E16"/>
    <mergeCell ref="F12:F16"/>
    <mergeCell ref="F18:F19"/>
    <mergeCell ref="G12:G16"/>
    <mergeCell ref="H12:H16"/>
    <mergeCell ref="B33:C33"/>
    <mergeCell ref="D33:F33"/>
    <mergeCell ref="B30:C30"/>
    <mergeCell ref="D30:F30"/>
    <mergeCell ref="B31:C31"/>
    <mergeCell ref="D31:F31"/>
    <mergeCell ref="B32:C32"/>
    <mergeCell ref="D32:F32"/>
    <mergeCell ref="B24:B26"/>
    <mergeCell ref="C24:C26"/>
    <mergeCell ref="B29:C29"/>
    <mergeCell ref="D29:F29"/>
    <mergeCell ref="B18:B23"/>
    <mergeCell ref="C18:C19"/>
    <mergeCell ref="F2:H2"/>
    <mergeCell ref="B3:H3"/>
    <mergeCell ref="G6:G8"/>
    <mergeCell ref="H6:H8"/>
    <mergeCell ref="G9:G11"/>
    <mergeCell ref="H9:H11"/>
  </mergeCells>
  <dataValidations count="1">
    <dataValidation type="list" allowBlank="1" showInputMessage="1" showErrorMessage="1" sqref="G6:H26 G31:H33">
      <formula1>$J$3:$J$4</formula1>
    </dataValidation>
  </dataValidations>
  <hyperlinks>
    <hyperlink ref="B35" location="Sommario!A1" display="Ritorna al sommario"/>
  </hyperlinks>
  <printOptions horizontalCentered="1"/>
  <pageMargins left="0.25" right="0.25" top="0.75" bottom="0.75" header="0.3" footer="0.3"/>
  <pageSetup paperSize="9" scale="67" fitToHeight="0" orientation="portrait" r:id="rId1"/>
  <headerFooter alignWithMargins="0">
    <oddHeader>&amp;C&amp;G</oddHeader>
    <oddFooter xml:space="preserve">&amp;R&amp;6Pagina &amp;P di &amp;N </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B1:P33"/>
  <sheetViews>
    <sheetView zoomScaleNormal="100" zoomScaleSheetLayoutView="100" workbookViewId="0">
      <selection activeCell="G25" sqref="G25"/>
    </sheetView>
  </sheetViews>
  <sheetFormatPr defaultColWidth="8.81640625" defaultRowHeight="13" x14ac:dyDescent="0.25"/>
  <cols>
    <col min="1" max="1" width="2.7265625" style="290" customWidth="1"/>
    <col min="2" max="2" width="15.54296875" style="297" customWidth="1"/>
    <col min="3" max="3" width="20.7265625" style="297" customWidth="1"/>
    <col min="4" max="4" width="50.7265625" style="290" customWidth="1"/>
    <col min="5" max="6" width="18.7265625" style="290" customWidth="1"/>
    <col min="7" max="8" width="12.7265625" style="290" customWidth="1"/>
    <col min="9" max="9" width="2.26953125" style="290" customWidth="1"/>
    <col min="10" max="11" width="8.81640625" style="328" hidden="1" customWidth="1"/>
    <col min="12" max="12" width="67.1796875" style="290" hidden="1" customWidth="1"/>
    <col min="13" max="16384" width="8.81640625" style="290"/>
  </cols>
  <sheetData>
    <row r="1" spans="2:11" s="46" customFormat="1" ht="21.75" customHeight="1" x14ac:dyDescent="0.25">
      <c r="B1" s="60" t="s">
        <v>19</v>
      </c>
      <c r="C1" s="203"/>
      <c r="F1" s="61" t="s">
        <v>20</v>
      </c>
      <c r="J1" s="78"/>
      <c r="K1" s="78"/>
    </row>
    <row r="2" spans="2:11" s="46" customFormat="1" ht="31.5" customHeight="1" thickBot="1" x14ac:dyDescent="0.3">
      <c r="B2" s="63" t="s">
        <v>1</v>
      </c>
      <c r="C2" s="203"/>
      <c r="F2" s="670" t="s">
        <v>3</v>
      </c>
      <c r="G2" s="670"/>
      <c r="H2" s="670"/>
      <c r="J2" s="78"/>
      <c r="K2" s="78"/>
    </row>
    <row r="3" spans="2:11" ht="50.15" customHeight="1" thickBot="1" x14ac:dyDescent="0.3">
      <c r="B3" s="700" t="s">
        <v>304</v>
      </c>
      <c r="C3" s="700"/>
      <c r="D3" s="700"/>
      <c r="E3" s="700"/>
      <c r="F3" s="700"/>
      <c r="G3" s="700"/>
      <c r="H3" s="700"/>
      <c r="I3" s="291"/>
      <c r="J3" s="328" t="s">
        <v>42</v>
      </c>
    </row>
    <row r="4" spans="2:11" ht="40.15" customHeight="1" thickBot="1" x14ac:dyDescent="0.3">
      <c r="B4" s="292"/>
      <c r="F4" s="291"/>
      <c r="J4" s="328" t="s">
        <v>43</v>
      </c>
    </row>
    <row r="5" spans="2:11" s="298" customFormat="1" ht="45.4" customHeight="1" thickBot="1" x14ac:dyDescent="0.3">
      <c r="B5" s="695" t="s">
        <v>44</v>
      </c>
      <c r="C5" s="696"/>
      <c r="D5" s="294" t="s">
        <v>94</v>
      </c>
      <c r="E5" s="294" t="s">
        <v>67</v>
      </c>
      <c r="F5" s="295" t="s">
        <v>62</v>
      </c>
      <c r="G5" s="348" t="s">
        <v>489</v>
      </c>
      <c r="H5" s="295" t="s">
        <v>604</v>
      </c>
      <c r="J5" s="330"/>
      <c r="K5" s="330"/>
    </row>
    <row r="6" spans="2:11" ht="60" customHeight="1" x14ac:dyDescent="0.25">
      <c r="B6" s="741" t="s">
        <v>95</v>
      </c>
      <c r="C6" s="310" t="s">
        <v>490</v>
      </c>
      <c r="D6" s="311" t="s">
        <v>182</v>
      </c>
      <c r="E6" s="312"/>
      <c r="F6" s="357"/>
      <c r="G6" s="431"/>
      <c r="H6" s="424"/>
      <c r="J6" s="309">
        <f>IF(G6="si",1,0)</f>
        <v>0</v>
      </c>
      <c r="K6" s="309">
        <f>IF(H6="si",1,0)</f>
        <v>0</v>
      </c>
    </row>
    <row r="7" spans="2:11" ht="33.75" customHeight="1" x14ac:dyDescent="0.25">
      <c r="B7" s="729"/>
      <c r="C7" s="314" t="s">
        <v>98</v>
      </c>
      <c r="D7" s="315" t="s">
        <v>182</v>
      </c>
      <c r="E7" s="316"/>
      <c r="F7" s="358" t="s">
        <v>99</v>
      </c>
      <c r="G7" s="430"/>
      <c r="H7" s="425"/>
      <c r="J7" s="309">
        <f t="shared" ref="J7:J16" si="0">IF(G7="si",1,0)</f>
        <v>0</v>
      </c>
      <c r="K7" s="309">
        <f t="shared" ref="K7:K16" si="1">IF(H7="si",1,0)</f>
        <v>0</v>
      </c>
    </row>
    <row r="8" spans="2:11" ht="20.149999999999999" customHeight="1" thickBot="1" x14ac:dyDescent="0.3">
      <c r="B8" s="720"/>
      <c r="C8" s="375" t="s">
        <v>104</v>
      </c>
      <c r="D8" s="318"/>
      <c r="E8" s="318"/>
      <c r="F8" s="356" t="s">
        <v>120</v>
      </c>
      <c r="G8" s="432"/>
      <c r="H8" s="421"/>
      <c r="J8" s="309">
        <f t="shared" si="0"/>
        <v>0</v>
      </c>
      <c r="K8" s="309">
        <f t="shared" si="1"/>
        <v>0</v>
      </c>
    </row>
    <row r="9" spans="2:11" ht="31.15" customHeight="1" x14ac:dyDescent="0.25">
      <c r="B9" s="741" t="s">
        <v>106</v>
      </c>
      <c r="C9" s="751" t="s">
        <v>183</v>
      </c>
      <c r="D9" s="311" t="s">
        <v>184</v>
      </c>
      <c r="E9" s="311"/>
      <c r="F9" s="357" t="s">
        <v>111</v>
      </c>
      <c r="G9" s="431"/>
      <c r="H9" s="424"/>
      <c r="J9" s="309">
        <f t="shared" si="0"/>
        <v>0</v>
      </c>
      <c r="K9" s="309">
        <f t="shared" si="1"/>
        <v>0</v>
      </c>
    </row>
    <row r="10" spans="2:11" ht="32.5" customHeight="1" x14ac:dyDescent="0.25">
      <c r="B10" s="729"/>
      <c r="C10" s="730"/>
      <c r="D10" s="315" t="s">
        <v>185</v>
      </c>
      <c r="E10" s="315"/>
      <c r="F10" s="358" t="s">
        <v>111</v>
      </c>
      <c r="G10" s="430"/>
      <c r="H10" s="425"/>
      <c r="J10" s="309">
        <f t="shared" si="0"/>
        <v>0</v>
      </c>
      <c r="K10" s="309">
        <f t="shared" si="1"/>
        <v>0</v>
      </c>
    </row>
    <row r="11" spans="2:11" ht="20.149999999999999" customHeight="1" x14ac:dyDescent="0.25">
      <c r="B11" s="729"/>
      <c r="C11" s="314" t="s">
        <v>64</v>
      </c>
      <c r="D11" s="315"/>
      <c r="E11" s="316"/>
      <c r="F11" s="358" t="s">
        <v>108</v>
      </c>
      <c r="G11" s="430"/>
      <c r="H11" s="425"/>
      <c r="J11" s="309">
        <f t="shared" si="0"/>
        <v>0</v>
      </c>
      <c r="K11" s="309">
        <f t="shared" si="1"/>
        <v>0</v>
      </c>
    </row>
    <row r="12" spans="2:11" ht="20.149999999999999" customHeight="1" x14ac:dyDescent="0.25">
      <c r="B12" s="729"/>
      <c r="C12" s="314" t="s">
        <v>109</v>
      </c>
      <c r="D12" s="315"/>
      <c r="E12" s="316"/>
      <c r="F12" s="358" t="s">
        <v>108</v>
      </c>
      <c r="G12" s="430"/>
      <c r="H12" s="425"/>
      <c r="J12" s="309">
        <f t="shared" si="0"/>
        <v>0</v>
      </c>
      <c r="K12" s="309">
        <f t="shared" si="1"/>
        <v>0</v>
      </c>
    </row>
    <row r="13" spans="2:11" ht="20.149999999999999" customHeight="1" x14ac:dyDescent="0.25">
      <c r="B13" s="729"/>
      <c r="C13" s="314" t="s">
        <v>83</v>
      </c>
      <c r="D13" s="315"/>
      <c r="E13" s="316"/>
      <c r="F13" s="358" t="s">
        <v>108</v>
      </c>
      <c r="G13" s="430"/>
      <c r="H13" s="425"/>
      <c r="J13" s="309">
        <f t="shared" si="0"/>
        <v>0</v>
      </c>
      <c r="K13" s="309">
        <f t="shared" si="1"/>
        <v>0</v>
      </c>
    </row>
    <row r="14" spans="2:11" ht="25" x14ac:dyDescent="0.25">
      <c r="B14" s="729"/>
      <c r="C14" s="314" t="s">
        <v>110</v>
      </c>
      <c r="D14" s="315"/>
      <c r="E14" s="316"/>
      <c r="F14" s="358" t="s">
        <v>111</v>
      </c>
      <c r="G14" s="430"/>
      <c r="H14" s="425"/>
      <c r="J14" s="309">
        <f t="shared" si="0"/>
        <v>0</v>
      </c>
      <c r="K14" s="309">
        <f t="shared" si="1"/>
        <v>0</v>
      </c>
    </row>
    <row r="15" spans="2:11" ht="20.149999999999999" customHeight="1" thickBot="1" x14ac:dyDescent="0.3">
      <c r="B15" s="720"/>
      <c r="C15" s="375" t="s">
        <v>186</v>
      </c>
      <c r="D15" s="318"/>
      <c r="E15" s="307"/>
      <c r="F15" s="356" t="s">
        <v>108</v>
      </c>
      <c r="G15" s="432"/>
      <c r="H15" s="421"/>
      <c r="J15" s="309">
        <f t="shared" si="0"/>
        <v>0</v>
      </c>
      <c r="K15" s="309">
        <f t="shared" si="1"/>
        <v>0</v>
      </c>
    </row>
    <row r="16" spans="2:11" ht="26.5" thickBot="1" x14ac:dyDescent="0.3">
      <c r="B16" s="376" t="s">
        <v>113</v>
      </c>
      <c r="C16" s="377"/>
      <c r="D16" s="378" t="s">
        <v>528</v>
      </c>
      <c r="E16" s="379"/>
      <c r="F16" s="323" t="s">
        <v>108</v>
      </c>
      <c r="G16" s="433"/>
      <c r="H16" s="436"/>
      <c r="J16" s="309">
        <f t="shared" si="0"/>
        <v>0</v>
      </c>
      <c r="K16" s="309">
        <f t="shared" si="1"/>
        <v>0</v>
      </c>
    </row>
    <row r="17" spans="2:16" x14ac:dyDescent="0.25">
      <c r="B17" s="292"/>
      <c r="C17" s="292"/>
      <c r="D17" s="291"/>
      <c r="E17" s="325"/>
      <c r="F17" s="325"/>
    </row>
    <row r="18" spans="2:16" ht="13.5" thickBot="1" x14ac:dyDescent="0.3">
      <c r="B18" s="292"/>
      <c r="C18" s="292"/>
      <c r="D18" s="291"/>
      <c r="E18" s="325"/>
      <c r="F18" s="325"/>
    </row>
    <row r="19" spans="2:16" s="330" customFormat="1" ht="48" customHeight="1" thickBot="1" x14ac:dyDescent="0.3">
      <c r="B19" s="695" t="s">
        <v>114</v>
      </c>
      <c r="C19" s="696"/>
      <c r="D19" s="696" t="s">
        <v>115</v>
      </c>
      <c r="E19" s="696"/>
      <c r="F19" s="724"/>
      <c r="G19" s="348" t="s">
        <v>489</v>
      </c>
      <c r="H19" s="295" t="s">
        <v>604</v>
      </c>
    </row>
    <row r="20" spans="2:16" s="330" customFormat="1" ht="18" customHeight="1" thickBot="1" x14ac:dyDescent="0.3">
      <c r="B20" s="741" t="s">
        <v>598</v>
      </c>
      <c r="C20" s="751"/>
      <c r="D20" s="788" t="s">
        <v>363</v>
      </c>
      <c r="E20" s="752"/>
      <c r="F20" s="789"/>
      <c r="G20" s="411" t="s">
        <v>591</v>
      </c>
      <c r="H20" s="392" t="s">
        <v>591</v>
      </c>
    </row>
    <row r="21" spans="2:16" ht="18" customHeight="1" x14ac:dyDescent="0.25">
      <c r="B21" s="741" t="s">
        <v>135</v>
      </c>
      <c r="C21" s="751"/>
      <c r="D21" s="784" t="s">
        <v>187</v>
      </c>
      <c r="E21" s="784"/>
      <c r="F21" s="800"/>
      <c r="G21" s="412"/>
      <c r="H21" s="413"/>
      <c r="J21" s="309">
        <f t="shared" ref="J21:J25" si="2">IF(G21="si",1,0)</f>
        <v>0</v>
      </c>
      <c r="K21" s="309">
        <f t="shared" ref="K21:K25" si="3">IF(H21="si",1,0)</f>
        <v>0</v>
      </c>
    </row>
    <row r="22" spans="2:16" ht="31.9" customHeight="1" x14ac:dyDescent="0.25">
      <c r="B22" s="729"/>
      <c r="C22" s="730"/>
      <c r="D22" s="791" t="s">
        <v>188</v>
      </c>
      <c r="E22" s="791"/>
      <c r="F22" s="792"/>
      <c r="G22" s="414"/>
      <c r="H22" s="410"/>
      <c r="J22" s="309">
        <f t="shared" si="2"/>
        <v>0</v>
      </c>
      <c r="K22" s="309">
        <f t="shared" si="3"/>
        <v>0</v>
      </c>
    </row>
    <row r="23" spans="2:16" ht="18" customHeight="1" x14ac:dyDescent="0.25">
      <c r="B23" s="729"/>
      <c r="C23" s="730"/>
      <c r="D23" s="791" t="s">
        <v>189</v>
      </c>
      <c r="E23" s="791"/>
      <c r="F23" s="792"/>
      <c r="G23" s="414"/>
      <c r="H23" s="410"/>
      <c r="J23" s="309">
        <f t="shared" si="2"/>
        <v>0</v>
      </c>
      <c r="K23" s="309">
        <f t="shared" si="3"/>
        <v>0</v>
      </c>
    </row>
    <row r="24" spans="2:16" ht="18" customHeight="1" thickBot="1" x14ac:dyDescent="0.3">
      <c r="B24" s="720"/>
      <c r="C24" s="721"/>
      <c r="D24" s="722" t="s">
        <v>190</v>
      </c>
      <c r="E24" s="722"/>
      <c r="F24" s="723"/>
      <c r="G24" s="428"/>
      <c r="H24" s="421"/>
      <c r="J24" s="309">
        <f t="shared" si="2"/>
        <v>0</v>
      </c>
      <c r="K24" s="309">
        <f t="shared" si="3"/>
        <v>0</v>
      </c>
      <c r="P24" s="291"/>
    </row>
    <row r="25" spans="2:16" ht="18" customHeight="1" thickBot="1" x14ac:dyDescent="0.3">
      <c r="B25" s="753" t="s">
        <v>191</v>
      </c>
      <c r="C25" s="754"/>
      <c r="D25" s="798" t="s">
        <v>192</v>
      </c>
      <c r="E25" s="798"/>
      <c r="F25" s="799"/>
      <c r="G25" s="438"/>
      <c r="H25" s="436"/>
      <c r="J25" s="309">
        <f t="shared" si="2"/>
        <v>0</v>
      </c>
      <c r="K25" s="309">
        <f t="shared" si="3"/>
        <v>0</v>
      </c>
    </row>
    <row r="26" spans="2:16" x14ac:dyDescent="0.25">
      <c r="H26" s="291"/>
    </row>
    <row r="27" spans="2:16" x14ac:dyDescent="0.25">
      <c r="B27" s="43" t="s">
        <v>17</v>
      </c>
    </row>
    <row r="28" spans="2:16" x14ac:dyDescent="0.25">
      <c r="J28" s="309">
        <f>SUM(J7:J25)</f>
        <v>0</v>
      </c>
      <c r="K28" s="309">
        <f>SUM(K7:K25)</f>
        <v>0</v>
      </c>
    </row>
    <row r="30" spans="2:16" ht="14.5" x14ac:dyDescent="0.25">
      <c r="J30" s="309">
        <v>15</v>
      </c>
      <c r="K30" s="387"/>
      <c r="L30" s="332" t="s">
        <v>47</v>
      </c>
    </row>
    <row r="31" spans="2:16" ht="14.5" x14ac:dyDescent="0.35">
      <c r="J31" s="309" t="str">
        <f>IF(AND(J28=$J$30,K28=$J$30),"a",IF(AND(J28&lt;$J$30,K28=$J$30),"b","c"))</f>
        <v>c</v>
      </c>
      <c r="K31" s="387" t="s">
        <v>46</v>
      </c>
      <c r="L31" s="366" t="s">
        <v>48</v>
      </c>
    </row>
    <row r="32" spans="2:16" ht="14.5" x14ac:dyDescent="0.35">
      <c r="J32" s="325"/>
      <c r="K32" s="388"/>
      <c r="L32" s="368" t="s">
        <v>49</v>
      </c>
    </row>
    <row r="33" spans="10:12" ht="14.5" x14ac:dyDescent="0.35">
      <c r="J33" s="325"/>
      <c r="K33" s="388"/>
      <c r="L33" s="369" t="s">
        <v>50</v>
      </c>
    </row>
  </sheetData>
  <sheetProtection algorithmName="SHA-512" hashValue="f9uwybwb5W3czBKR+y0uVYe8Mw8UFhFa0aNTDEajeH6Zn7puDj2D30WjcKH37HUy01pv7FQau9SNSEjEZRb0+Q==" saltValue="W8t6Yj2WWnMIKc3NBw+N9A==" spinCount="100000" sheet="1" objects="1" scenarios="1" selectLockedCells="1"/>
  <mergeCells count="17">
    <mergeCell ref="D20:F20"/>
    <mergeCell ref="F2:H2"/>
    <mergeCell ref="B3:H3"/>
    <mergeCell ref="B25:C25"/>
    <mergeCell ref="D25:F25"/>
    <mergeCell ref="B5:C5"/>
    <mergeCell ref="B6:B8"/>
    <mergeCell ref="B9:B15"/>
    <mergeCell ref="C9:C10"/>
    <mergeCell ref="B19:C19"/>
    <mergeCell ref="D19:F19"/>
    <mergeCell ref="B21:C24"/>
    <mergeCell ref="D21:F21"/>
    <mergeCell ref="D22:F22"/>
    <mergeCell ref="D23:F23"/>
    <mergeCell ref="D24:F24"/>
    <mergeCell ref="B20:C20"/>
  </mergeCells>
  <dataValidations count="1">
    <dataValidation type="list" allowBlank="1" showInputMessage="1" showErrorMessage="1" sqref="G6:H16 G21:H25">
      <formula1>$J$3:$J$4</formula1>
    </dataValidation>
  </dataValidations>
  <hyperlinks>
    <hyperlink ref="B27" location="Sommario!A1" display="Ritorna al sommario"/>
  </hyperlinks>
  <printOptions horizontalCentered="1"/>
  <pageMargins left="0.25" right="0.25" top="0.75" bottom="0.75" header="0.3" footer="0.3"/>
  <pageSetup paperSize="9" scale="67" fitToHeight="0" orientation="portrait" r:id="rId1"/>
  <headerFooter alignWithMargins="0">
    <oddHeader>&amp;C&amp;G</oddHeader>
    <oddFooter xml:space="preserve">&amp;R&amp;6Pagina &amp;P di &amp;N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74"/>
  <sheetViews>
    <sheetView zoomScaleNormal="100" zoomScaleSheetLayoutView="80" workbookViewId="0">
      <selection activeCell="B2" sqref="B2:F2"/>
    </sheetView>
  </sheetViews>
  <sheetFormatPr defaultColWidth="8.81640625" defaultRowHeight="12.5" x14ac:dyDescent="0.25"/>
  <cols>
    <col min="1" max="1" width="1.7265625" style="80" customWidth="1"/>
    <col min="2" max="2" width="5.7265625" style="80" customWidth="1"/>
    <col min="3" max="3" width="15.7265625" style="80" customWidth="1"/>
    <col min="4" max="4" width="5.7265625" style="80" customWidth="1"/>
    <col min="5" max="5" width="1.7265625" style="80" customWidth="1"/>
    <col min="6" max="6" width="119.7265625" style="80" customWidth="1"/>
    <col min="7" max="16384" width="8.81640625" style="80"/>
  </cols>
  <sheetData>
    <row r="1" spans="2:6" ht="13" thickBot="1" x14ac:dyDescent="0.3"/>
    <row r="2" spans="2:6" ht="50.15" customHeight="1" thickBot="1" x14ac:dyDescent="0.3">
      <c r="B2" s="523" t="s">
        <v>294</v>
      </c>
      <c r="C2" s="523"/>
      <c r="D2" s="523"/>
      <c r="E2" s="523"/>
      <c r="F2" s="523"/>
    </row>
    <row r="3" spans="2:6" ht="40.15" customHeight="1" thickBot="1" x14ac:dyDescent="0.3"/>
    <row r="4" spans="2:6" ht="16.899999999999999" customHeight="1" x14ac:dyDescent="0.25">
      <c r="B4" s="524" t="s">
        <v>295</v>
      </c>
      <c r="C4" s="524"/>
      <c r="D4" s="198" t="s">
        <v>260</v>
      </c>
      <c r="E4" s="187"/>
      <c r="F4" s="188" t="s">
        <v>296</v>
      </c>
    </row>
    <row r="5" spans="2:6" ht="16.899999999999999" customHeight="1" x14ac:dyDescent="0.25">
      <c r="B5" s="525"/>
      <c r="C5" s="525"/>
      <c r="D5" s="199" t="s">
        <v>261</v>
      </c>
      <c r="E5" s="189"/>
      <c r="F5" s="190" t="s">
        <v>456</v>
      </c>
    </row>
    <row r="6" spans="2:6" ht="16.899999999999999" customHeight="1" x14ac:dyDescent="0.25">
      <c r="B6" s="525"/>
      <c r="C6" s="525"/>
      <c r="D6" s="186">
        <v>2.1</v>
      </c>
      <c r="E6" s="200"/>
      <c r="F6" s="185" t="s">
        <v>512</v>
      </c>
    </row>
    <row r="7" spans="2:6" ht="16.899999999999999" customHeight="1" x14ac:dyDescent="0.25">
      <c r="B7" s="525"/>
      <c r="C7" s="525"/>
      <c r="D7" s="186">
        <v>2.2000000000000002</v>
      </c>
      <c r="E7" s="200"/>
      <c r="F7" s="185" t="s">
        <v>513</v>
      </c>
    </row>
    <row r="8" spans="2:6" ht="16.899999999999999" customHeight="1" x14ac:dyDescent="0.25">
      <c r="B8" s="526" t="s">
        <v>297</v>
      </c>
      <c r="C8" s="526"/>
      <c r="D8" s="201" t="s">
        <v>262</v>
      </c>
      <c r="E8" s="189"/>
      <c r="F8" s="190" t="s">
        <v>298</v>
      </c>
    </row>
    <row r="9" spans="2:6" ht="16.899999999999999" customHeight="1" x14ac:dyDescent="0.25">
      <c r="B9" s="526"/>
      <c r="C9" s="526"/>
      <c r="D9" s="163">
        <v>3.1</v>
      </c>
      <c r="E9" s="200"/>
      <c r="F9" s="185" t="s">
        <v>514</v>
      </c>
    </row>
    <row r="10" spans="2:6" ht="16.899999999999999" customHeight="1" x14ac:dyDescent="0.25">
      <c r="B10" s="526"/>
      <c r="C10" s="526"/>
      <c r="D10" s="163">
        <v>3.2</v>
      </c>
      <c r="E10" s="200"/>
      <c r="F10" s="185" t="s">
        <v>515</v>
      </c>
    </row>
    <row r="11" spans="2:6" ht="16.899999999999999" customHeight="1" x14ac:dyDescent="0.25">
      <c r="B11" s="526"/>
      <c r="C11" s="526"/>
      <c r="D11" s="163">
        <v>3.3</v>
      </c>
      <c r="E11" s="200"/>
      <c r="F11" s="185" t="s">
        <v>300</v>
      </c>
    </row>
    <row r="12" spans="2:6" ht="16.899999999999999" customHeight="1" x14ac:dyDescent="0.25">
      <c r="B12" s="526"/>
      <c r="C12" s="526"/>
      <c r="D12" s="164">
        <v>3.4</v>
      </c>
      <c r="E12" s="200"/>
      <c r="F12" s="185" t="s">
        <v>51</v>
      </c>
    </row>
    <row r="13" spans="2:6" ht="16.899999999999999" customHeight="1" x14ac:dyDescent="0.25">
      <c r="B13" s="526"/>
      <c r="C13" s="526"/>
      <c r="D13" s="164">
        <v>3.5</v>
      </c>
      <c r="E13" s="200"/>
      <c r="F13" s="185" t="s">
        <v>52</v>
      </c>
    </row>
    <row r="14" spans="2:6" ht="16.899999999999999" customHeight="1" x14ac:dyDescent="0.25">
      <c r="B14" s="526"/>
      <c r="C14" s="526"/>
      <c r="D14" s="164">
        <v>3.6</v>
      </c>
      <c r="E14" s="200"/>
      <c r="F14" s="185" t="s">
        <v>301</v>
      </c>
    </row>
    <row r="15" spans="2:6" ht="16.899999999999999" customHeight="1" x14ac:dyDescent="0.25">
      <c r="B15" s="526"/>
      <c r="C15" s="526"/>
      <c r="D15" s="164">
        <v>3.7</v>
      </c>
      <c r="E15" s="200"/>
      <c r="F15" s="185" t="s">
        <v>53</v>
      </c>
    </row>
    <row r="16" spans="2:6" ht="16.899999999999999" customHeight="1" x14ac:dyDescent="0.25">
      <c r="B16" s="526"/>
      <c r="C16" s="526"/>
      <c r="D16" s="165">
        <v>3.8</v>
      </c>
      <c r="E16" s="200"/>
      <c r="F16" s="185" t="s">
        <v>302</v>
      </c>
    </row>
    <row r="17" spans="2:6" ht="16.899999999999999" customHeight="1" x14ac:dyDescent="0.25">
      <c r="B17" s="526"/>
      <c r="C17" s="526"/>
      <c r="D17" s="165">
        <v>3.9</v>
      </c>
      <c r="E17" s="200"/>
      <c r="F17" s="185" t="s">
        <v>54</v>
      </c>
    </row>
    <row r="18" spans="2:6" ht="16.899999999999999" customHeight="1" x14ac:dyDescent="0.25">
      <c r="B18" s="526"/>
      <c r="C18" s="526"/>
      <c r="D18" s="164">
        <v>3.1</v>
      </c>
      <c r="E18" s="200"/>
      <c r="F18" s="185" t="s">
        <v>517</v>
      </c>
    </row>
    <row r="19" spans="2:6" ht="16.899999999999999" customHeight="1" x14ac:dyDescent="0.25">
      <c r="B19" s="526"/>
      <c r="C19" s="526"/>
      <c r="D19" s="166">
        <v>4.0999999999999996</v>
      </c>
      <c r="E19" s="200"/>
      <c r="F19" s="185" t="s">
        <v>60</v>
      </c>
    </row>
    <row r="20" spans="2:6" ht="16.899999999999999" customHeight="1" x14ac:dyDescent="0.25">
      <c r="B20" s="526"/>
      <c r="C20" s="526"/>
      <c r="D20" s="167">
        <v>4.2</v>
      </c>
      <c r="E20" s="200"/>
      <c r="F20" s="185" t="s">
        <v>56</v>
      </c>
    </row>
    <row r="21" spans="2:6" ht="16.899999999999999" customHeight="1" x14ac:dyDescent="0.25">
      <c r="B21" s="526"/>
      <c r="C21" s="526"/>
      <c r="D21" s="167">
        <v>4.3</v>
      </c>
      <c r="E21" s="200"/>
      <c r="F21" s="185" t="s">
        <v>81</v>
      </c>
    </row>
    <row r="22" spans="2:6" ht="16.899999999999999" customHeight="1" x14ac:dyDescent="0.25">
      <c r="B22" s="526"/>
      <c r="C22" s="526"/>
      <c r="D22" s="191" t="s">
        <v>264</v>
      </c>
      <c r="E22" s="189"/>
      <c r="F22" s="190" t="s">
        <v>518</v>
      </c>
    </row>
    <row r="23" spans="2:6" ht="16.899999999999999" customHeight="1" x14ac:dyDescent="0.25">
      <c r="B23" s="526"/>
      <c r="C23" s="526"/>
      <c r="D23" s="192" t="s">
        <v>265</v>
      </c>
      <c r="E23" s="189"/>
      <c r="F23" s="190" t="s">
        <v>560</v>
      </c>
    </row>
    <row r="24" spans="2:6" ht="16.899999999999999" customHeight="1" x14ac:dyDescent="0.25">
      <c r="B24" s="526"/>
      <c r="C24" s="526"/>
      <c r="D24" s="192" t="s">
        <v>266</v>
      </c>
      <c r="E24" s="189"/>
      <c r="F24" s="190" t="s">
        <v>299</v>
      </c>
    </row>
    <row r="25" spans="2:6" ht="16.899999999999999" customHeight="1" thickBot="1" x14ac:dyDescent="0.3">
      <c r="B25" s="527"/>
      <c r="C25" s="527"/>
      <c r="D25" s="193" t="s">
        <v>267</v>
      </c>
      <c r="E25" s="194"/>
      <c r="F25" s="195" t="s">
        <v>519</v>
      </c>
    </row>
    <row r="26" spans="2:6" ht="16.5" customHeight="1" x14ac:dyDescent="0.25"/>
    <row r="27" spans="2:6" ht="15.5" x14ac:dyDescent="0.25">
      <c r="B27" s="522" t="s">
        <v>370</v>
      </c>
      <c r="C27" s="522"/>
      <c r="D27" s="522"/>
      <c r="E27" s="522"/>
      <c r="F27" s="522"/>
    </row>
    <row r="28" spans="2:6" ht="10.9" customHeight="1" x14ac:dyDescent="0.25">
      <c r="B28" s="168"/>
      <c r="C28" s="168"/>
      <c r="D28" s="168"/>
      <c r="E28" s="168"/>
    </row>
    <row r="29" spans="2:6" ht="31.5" customHeight="1" x14ac:dyDescent="0.25">
      <c r="B29" s="528" t="s">
        <v>601</v>
      </c>
      <c r="C29" s="528"/>
      <c r="D29" s="528"/>
      <c r="E29" s="528"/>
      <c r="F29" s="528"/>
    </row>
    <row r="30" spans="2:6" ht="15.5" x14ac:dyDescent="0.25">
      <c r="B30" s="522" t="s">
        <v>371</v>
      </c>
      <c r="C30" s="522"/>
      <c r="D30" s="522"/>
      <c r="E30" s="522"/>
      <c r="F30" s="522"/>
    </row>
    <row r="32" spans="2:6" x14ac:dyDescent="0.25">
      <c r="C32" s="80" t="s">
        <v>372</v>
      </c>
      <c r="D32" s="80" t="s">
        <v>373</v>
      </c>
    </row>
    <row r="33" spans="3:4" x14ac:dyDescent="0.25">
      <c r="C33" s="80" t="s">
        <v>374</v>
      </c>
      <c r="D33" s="80" t="s">
        <v>375</v>
      </c>
    </row>
    <row r="34" spans="3:4" x14ac:dyDescent="0.25">
      <c r="C34" s="80" t="s">
        <v>376</v>
      </c>
      <c r="D34" s="80" t="s">
        <v>377</v>
      </c>
    </row>
    <row r="35" spans="3:4" x14ac:dyDescent="0.25">
      <c r="C35" s="80" t="s">
        <v>378</v>
      </c>
      <c r="D35" s="80" t="s">
        <v>379</v>
      </c>
    </row>
    <row r="36" spans="3:4" x14ac:dyDescent="0.25">
      <c r="C36" s="80" t="s">
        <v>380</v>
      </c>
      <c r="D36" s="80" t="s">
        <v>381</v>
      </c>
    </row>
    <row r="37" spans="3:4" x14ac:dyDescent="0.25">
      <c r="C37" s="80" t="s">
        <v>382</v>
      </c>
      <c r="D37" s="80" t="s">
        <v>383</v>
      </c>
    </row>
    <row r="38" spans="3:4" x14ac:dyDescent="0.25">
      <c r="C38" s="80" t="s">
        <v>384</v>
      </c>
      <c r="D38" s="80" t="s">
        <v>385</v>
      </c>
    </row>
    <row r="39" spans="3:4" x14ac:dyDescent="0.25">
      <c r="C39" s="80" t="s">
        <v>386</v>
      </c>
      <c r="D39" s="80" t="s">
        <v>387</v>
      </c>
    </row>
    <row r="40" spans="3:4" x14ac:dyDescent="0.25">
      <c r="C40" s="80" t="s">
        <v>388</v>
      </c>
      <c r="D40" s="80" t="s">
        <v>389</v>
      </c>
    </row>
    <row r="41" spans="3:4" x14ac:dyDescent="0.25">
      <c r="C41" s="80" t="s">
        <v>390</v>
      </c>
      <c r="D41" s="80" t="s">
        <v>391</v>
      </c>
    </row>
    <row r="42" spans="3:4" x14ac:dyDescent="0.25">
      <c r="C42" s="80" t="s">
        <v>392</v>
      </c>
      <c r="D42" s="80" t="s">
        <v>393</v>
      </c>
    </row>
    <row r="43" spans="3:4" x14ac:dyDescent="0.25">
      <c r="C43" s="80" t="s">
        <v>394</v>
      </c>
      <c r="D43" s="80" t="s">
        <v>395</v>
      </c>
    </row>
    <row r="44" spans="3:4" x14ac:dyDescent="0.25">
      <c r="C44" s="80" t="s">
        <v>396</v>
      </c>
      <c r="D44" s="80" t="s">
        <v>397</v>
      </c>
    </row>
    <row r="45" spans="3:4" x14ac:dyDescent="0.25">
      <c r="C45" s="80" t="s">
        <v>398</v>
      </c>
      <c r="D45" s="80" t="s">
        <v>399</v>
      </c>
    </row>
    <row r="46" spans="3:4" x14ac:dyDescent="0.25">
      <c r="C46" s="80" t="s">
        <v>400</v>
      </c>
      <c r="D46" s="80" t="s">
        <v>401</v>
      </c>
    </row>
    <row r="47" spans="3:4" x14ac:dyDescent="0.25">
      <c r="C47" s="80" t="s">
        <v>402</v>
      </c>
      <c r="D47" s="80" t="s">
        <v>403</v>
      </c>
    </row>
    <row r="48" spans="3:4" x14ac:dyDescent="0.25">
      <c r="C48" s="80" t="s">
        <v>404</v>
      </c>
      <c r="D48" s="80" t="s">
        <v>405</v>
      </c>
    </row>
    <row r="49" spans="3:4" x14ac:dyDescent="0.25">
      <c r="C49" s="80" t="s">
        <v>406</v>
      </c>
      <c r="D49" s="80" t="s">
        <v>407</v>
      </c>
    </row>
    <row r="50" spans="3:4" x14ac:dyDescent="0.25">
      <c r="C50" s="80" t="s">
        <v>408</v>
      </c>
      <c r="D50" s="80" t="s">
        <v>409</v>
      </c>
    </row>
    <row r="51" spans="3:4" x14ac:dyDescent="0.25">
      <c r="C51" s="80" t="s">
        <v>410</v>
      </c>
      <c r="D51" s="80" t="s">
        <v>411</v>
      </c>
    </row>
    <row r="52" spans="3:4" x14ac:dyDescent="0.25">
      <c r="C52" s="80" t="s">
        <v>412</v>
      </c>
      <c r="D52" s="80" t="s">
        <v>413</v>
      </c>
    </row>
    <row r="53" spans="3:4" x14ac:dyDescent="0.25">
      <c r="C53" s="80" t="s">
        <v>414</v>
      </c>
      <c r="D53" s="80" t="s">
        <v>415</v>
      </c>
    </row>
    <row r="54" spans="3:4" x14ac:dyDescent="0.25">
      <c r="C54" s="80" t="s">
        <v>457</v>
      </c>
      <c r="D54" s="80" t="s">
        <v>416</v>
      </c>
    </row>
    <row r="55" spans="3:4" x14ac:dyDescent="0.25">
      <c r="C55" s="80" t="s">
        <v>417</v>
      </c>
      <c r="D55" s="80" t="s">
        <v>418</v>
      </c>
    </row>
    <row r="56" spans="3:4" x14ac:dyDescent="0.25">
      <c r="C56" s="80" t="s">
        <v>419</v>
      </c>
      <c r="D56" s="80" t="s">
        <v>420</v>
      </c>
    </row>
    <row r="57" spans="3:4" x14ac:dyDescent="0.25">
      <c r="C57" s="80" t="s">
        <v>421</v>
      </c>
      <c r="D57" s="80" t="s">
        <v>422</v>
      </c>
    </row>
    <row r="58" spans="3:4" x14ac:dyDescent="0.25">
      <c r="C58" s="80" t="s">
        <v>423</v>
      </c>
      <c r="D58" s="80" t="s">
        <v>424</v>
      </c>
    </row>
    <row r="59" spans="3:4" x14ac:dyDescent="0.25">
      <c r="C59" s="80" t="s">
        <v>425</v>
      </c>
      <c r="D59" s="80" t="s">
        <v>426</v>
      </c>
    </row>
    <row r="60" spans="3:4" x14ac:dyDescent="0.25">
      <c r="C60" s="80" t="s">
        <v>21</v>
      </c>
      <c r="D60" s="80" t="s">
        <v>427</v>
      </c>
    </row>
    <row r="61" spans="3:4" x14ac:dyDescent="0.25">
      <c r="C61" s="80" t="s">
        <v>428</v>
      </c>
      <c r="D61" s="80" t="s">
        <v>429</v>
      </c>
    </row>
    <row r="62" spans="3:4" x14ac:dyDescent="0.25">
      <c r="C62" s="80" t="s">
        <v>430</v>
      </c>
      <c r="D62" s="80" t="s">
        <v>431</v>
      </c>
    </row>
    <row r="63" spans="3:4" x14ac:dyDescent="0.25">
      <c r="C63" s="80" t="s">
        <v>24</v>
      </c>
      <c r="D63" s="80" t="s">
        <v>432</v>
      </c>
    </row>
    <row r="64" spans="3:4" x14ac:dyDescent="0.25">
      <c r="C64" s="80" t="s">
        <v>433</v>
      </c>
      <c r="D64" s="80" t="s">
        <v>434</v>
      </c>
    </row>
    <row r="65" spans="3:4" x14ac:dyDescent="0.25">
      <c r="C65" s="80" t="s">
        <v>435</v>
      </c>
      <c r="D65" s="80" t="s">
        <v>436</v>
      </c>
    </row>
    <row r="66" spans="3:4" x14ac:dyDescent="0.25">
      <c r="C66" s="80" t="s">
        <v>437</v>
      </c>
      <c r="D66" s="80" t="s">
        <v>438</v>
      </c>
    </row>
    <row r="67" spans="3:4" x14ac:dyDescent="0.25">
      <c r="C67" s="80" t="s">
        <v>439</v>
      </c>
      <c r="D67" s="80" t="s">
        <v>440</v>
      </c>
    </row>
    <row r="68" spans="3:4" x14ac:dyDescent="0.25">
      <c r="C68" s="80" t="s">
        <v>441</v>
      </c>
      <c r="D68" s="80" t="s">
        <v>442</v>
      </c>
    </row>
    <row r="69" spans="3:4" x14ac:dyDescent="0.25">
      <c r="C69" s="80" t="s">
        <v>443</v>
      </c>
      <c r="D69" s="80" t="s">
        <v>444</v>
      </c>
    </row>
    <row r="70" spans="3:4" x14ac:dyDescent="0.25">
      <c r="C70" s="80" t="s">
        <v>445</v>
      </c>
      <c r="D70" s="80" t="s">
        <v>446</v>
      </c>
    </row>
    <row r="71" spans="3:4" x14ac:dyDescent="0.25">
      <c r="C71" s="80" t="s">
        <v>447</v>
      </c>
      <c r="D71" s="80" t="s">
        <v>448</v>
      </c>
    </row>
    <row r="72" spans="3:4" x14ac:dyDescent="0.25">
      <c r="C72" s="80" t="s">
        <v>449</v>
      </c>
      <c r="D72" s="80" t="s">
        <v>450</v>
      </c>
    </row>
    <row r="73" spans="3:4" x14ac:dyDescent="0.25">
      <c r="C73" s="80" t="s">
        <v>451</v>
      </c>
      <c r="D73" s="80" t="s">
        <v>452</v>
      </c>
    </row>
    <row r="74" spans="3:4" x14ac:dyDescent="0.25">
      <c r="C74" s="80" t="s">
        <v>453</v>
      </c>
      <c r="D74" s="80" t="s">
        <v>454</v>
      </c>
    </row>
  </sheetData>
  <sheetProtection algorithmName="SHA-512" hashValue="5Gs01V9sck08j5MnGC57Z+cf/SVhuvjlpQFNwVIuw99ibTebijTGxwOS6025Ng02GuZQODA/+wdxLcWOHVPxQw==" saltValue="TqaIUZhktkEurBKfS14Tew==" spinCount="100000" sheet="1" objects="1" scenarios="1" selectLockedCells="1"/>
  <mergeCells count="6">
    <mergeCell ref="B30:F30"/>
    <mergeCell ref="B2:F2"/>
    <mergeCell ref="B4:C7"/>
    <mergeCell ref="B8:C25"/>
    <mergeCell ref="B29:F29"/>
    <mergeCell ref="B27:F27"/>
  </mergeCells>
  <hyperlinks>
    <hyperlink ref="F9" location="'3.1'!A1" display="Requisiti generali (base legale)"/>
    <hyperlink ref="F5" location="'2'!A1" display="Sistematica secondo le raccomandazioni CDS"/>
    <hyperlink ref="F6" location="'2.1'!A1" display="Gruppi di prestazioni"/>
    <hyperlink ref="F7" location="'2.2'!A1" display="Operalizzazione dei gruppi di prestazioni"/>
    <hyperlink ref="F8" location="'3 Formulari di candidatura --&gt;'!A1" display="Formulari di candidatura"/>
    <hyperlink ref="F4" location="'1 Info'!A1" display="Informazioni relative al modulo d'offerta"/>
    <hyperlink ref="F22" location="'5 Candidatura'!A1" display="Candidatura"/>
    <hyperlink ref="F10" location="'3.2'!A1" display="Requisiti generali di qualità"/>
    <hyperlink ref="F11" location="'3.3'!A1" display="Riquisiti minimi di qualità per una clinica di riabilitazione"/>
    <hyperlink ref="F12" location="'3.4 MSK'!A1" display="Riabilitazione muscoloscheletrica"/>
    <hyperlink ref="F13" location="'3.5 NER'!A1" display="Riabilitazione neurologica"/>
    <hyperlink ref="F14" location="'3.6 PAR'!A1" display="Riabilitazione para/tetraplegie"/>
    <hyperlink ref="F15" location="'3.7 RKA'!A1" display="Riabilitazione cardiovascolare"/>
    <hyperlink ref="F16" location="'3.8 PNR'!A1" display="Riabilitazione polmonare"/>
    <hyperlink ref="F17" location="'3.9 INO'!A1" display="Riabilitazione internistica e oncologica"/>
    <hyperlink ref="F18" location="'3.10 SOM'!A1" display="Riabilitazione somatoforme"/>
    <hyperlink ref="F19" location="'4.1 GER'!A1" display="Riabilitazione geriatrica"/>
    <hyperlink ref="F20" location="'4.2 PED'!A1" display="Riabilitazione pediatrica"/>
    <hyperlink ref="F21" location="'4.3 UEB'!A1" display="Riabilitazione a sorveglianza elevata"/>
    <hyperlink ref="F23" location="'6'!A1" display="Ulteriori informazioni (coordinamento / sinergie)"/>
    <hyperlink ref="F24" location="'7'!A1" display="Informazioni generali sul fornitore di prestazioni"/>
    <hyperlink ref="F25" location="'8'!A1" display="Dichiarazione"/>
  </hyperlinks>
  <printOptions horizontalCentered="1"/>
  <pageMargins left="0.25" right="0.25" top="0.75" bottom="0.75" header="0.3" footer="0.3"/>
  <pageSetup paperSize="9" scale="68" fitToHeight="0" orientation="portrait" r:id="rId1"/>
  <headerFooter alignWithMargins="0">
    <oddHeader>&amp;C&amp;G</oddHeader>
    <oddFooter xml:space="preserve">&amp;R&amp;6Pagina &amp;P di &amp;N </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B1:O59"/>
  <sheetViews>
    <sheetView zoomScaleNormal="100" workbookViewId="0">
      <selection activeCell="H42" sqref="H42"/>
    </sheetView>
  </sheetViews>
  <sheetFormatPr defaultColWidth="8.81640625" defaultRowHeight="13" x14ac:dyDescent="0.25"/>
  <cols>
    <col min="1" max="1" width="2.26953125" style="290" customWidth="1"/>
    <col min="2" max="2" width="15.7265625" style="297" customWidth="1"/>
    <col min="3" max="3" width="20.7265625" style="297" customWidth="1"/>
    <col min="4" max="4" width="50.7265625" style="290" customWidth="1"/>
    <col min="5" max="6" width="18.7265625" style="290" customWidth="1"/>
    <col min="7" max="8" width="12.7265625" style="290" customWidth="1"/>
    <col min="9" max="9" width="2.453125" style="290" customWidth="1"/>
    <col min="10" max="11" width="8.81640625" style="290" hidden="1" customWidth="1"/>
    <col min="12" max="12" width="7" style="290" hidden="1" customWidth="1"/>
    <col min="13" max="14" width="8.81640625" style="290" hidden="1" customWidth="1"/>
    <col min="15" max="15" width="59.7265625" style="290" hidden="1" customWidth="1"/>
    <col min="16" max="16384" width="8.81640625" style="290"/>
  </cols>
  <sheetData>
    <row r="1" spans="2:11" s="46" customFormat="1" ht="21.75" customHeight="1" x14ac:dyDescent="0.25">
      <c r="B1" s="60" t="s">
        <v>19</v>
      </c>
      <c r="C1" s="216"/>
      <c r="F1" s="61" t="s">
        <v>20</v>
      </c>
    </row>
    <row r="2" spans="2:11" s="46" customFormat="1" ht="31.5" customHeight="1" thickBot="1" x14ac:dyDescent="0.3">
      <c r="B2" s="63" t="s">
        <v>1</v>
      </c>
      <c r="C2" s="216"/>
      <c r="F2" s="670" t="s">
        <v>3</v>
      </c>
      <c r="G2" s="670"/>
      <c r="H2" s="670"/>
    </row>
    <row r="3" spans="2:11" ht="50.15" customHeight="1" thickBot="1" x14ac:dyDescent="0.3">
      <c r="B3" s="700" t="s">
        <v>305</v>
      </c>
      <c r="C3" s="700"/>
      <c r="D3" s="700"/>
      <c r="E3" s="700"/>
      <c r="F3" s="700"/>
      <c r="G3" s="700"/>
      <c r="H3" s="700"/>
      <c r="J3" s="290" t="s">
        <v>42</v>
      </c>
    </row>
    <row r="4" spans="2:11" ht="40.15" customHeight="1" thickBot="1" x14ac:dyDescent="0.3">
      <c r="B4" s="292"/>
      <c r="F4" s="291"/>
      <c r="J4" s="290" t="s">
        <v>43</v>
      </c>
    </row>
    <row r="5" spans="2:11" s="298" customFormat="1" ht="47.65" customHeight="1" thickBot="1" x14ac:dyDescent="0.3">
      <c r="B5" s="695" t="s">
        <v>44</v>
      </c>
      <c r="C5" s="696"/>
      <c r="D5" s="294" t="s">
        <v>94</v>
      </c>
      <c r="E5" s="294" t="s">
        <v>67</v>
      </c>
      <c r="F5" s="295" t="s">
        <v>62</v>
      </c>
      <c r="G5" s="348" t="s">
        <v>489</v>
      </c>
      <c r="H5" s="295" t="s">
        <v>604</v>
      </c>
    </row>
    <row r="6" spans="2:11" ht="30" customHeight="1" x14ac:dyDescent="0.25">
      <c r="B6" s="736" t="s">
        <v>95</v>
      </c>
      <c r="C6" s="751" t="s">
        <v>490</v>
      </c>
      <c r="D6" s="299" t="s">
        <v>193</v>
      </c>
      <c r="E6" s="746"/>
      <c r="F6" s="747"/>
      <c r="G6" s="768"/>
      <c r="H6" s="716"/>
      <c r="J6" s="711">
        <f>IF(G6="si",1,0)</f>
        <v>0</v>
      </c>
      <c r="K6" s="711">
        <f>IF(H6="si",1,0)</f>
        <v>0</v>
      </c>
    </row>
    <row r="7" spans="2:11" ht="54" customHeight="1" x14ac:dyDescent="0.25">
      <c r="B7" s="737"/>
      <c r="C7" s="730"/>
      <c r="D7" s="304" t="s">
        <v>82</v>
      </c>
      <c r="E7" s="742"/>
      <c r="F7" s="743"/>
      <c r="G7" s="761"/>
      <c r="H7" s="717"/>
      <c r="J7" s="713"/>
      <c r="K7" s="713"/>
    </row>
    <row r="8" spans="2:11" ht="25.5" thickBot="1" x14ac:dyDescent="0.3">
      <c r="B8" s="738"/>
      <c r="C8" s="375" t="s">
        <v>104</v>
      </c>
      <c r="D8" s="318" t="s">
        <v>194</v>
      </c>
      <c r="E8" s="318"/>
      <c r="F8" s="356" t="s">
        <v>140</v>
      </c>
      <c r="G8" s="432"/>
      <c r="H8" s="421"/>
      <c r="J8" s="309">
        <f t="shared" ref="J8:J13" si="0">IF(G8="si",1,0)</f>
        <v>0</v>
      </c>
      <c r="K8" s="309">
        <f t="shared" ref="K8:K13" si="1">IF(H8="si",1,0)</f>
        <v>0</v>
      </c>
    </row>
    <row r="9" spans="2:11" ht="95.65" customHeight="1" x14ac:dyDescent="0.25">
      <c r="B9" s="736" t="s">
        <v>106</v>
      </c>
      <c r="C9" s="310" t="s">
        <v>64</v>
      </c>
      <c r="D9" s="311"/>
      <c r="E9" s="312" t="s">
        <v>195</v>
      </c>
      <c r="F9" s="357" t="s">
        <v>108</v>
      </c>
      <c r="G9" s="431"/>
      <c r="H9" s="424"/>
      <c r="J9" s="309">
        <f t="shared" si="0"/>
        <v>0</v>
      </c>
      <c r="K9" s="309">
        <f t="shared" si="1"/>
        <v>0</v>
      </c>
    </row>
    <row r="10" spans="2:11" ht="93.65" customHeight="1" x14ac:dyDescent="0.25">
      <c r="B10" s="737"/>
      <c r="C10" s="314" t="s">
        <v>109</v>
      </c>
      <c r="D10" s="315"/>
      <c r="E10" s="316" t="s">
        <v>195</v>
      </c>
      <c r="F10" s="358" t="s">
        <v>108</v>
      </c>
      <c r="G10" s="430"/>
      <c r="H10" s="425"/>
      <c r="J10" s="309">
        <f t="shared" si="0"/>
        <v>0</v>
      </c>
      <c r="K10" s="309">
        <f t="shared" si="1"/>
        <v>0</v>
      </c>
    </row>
    <row r="11" spans="2:11" ht="64.150000000000006" customHeight="1" thickBot="1" x14ac:dyDescent="0.3">
      <c r="B11" s="738"/>
      <c r="C11" s="375" t="s">
        <v>83</v>
      </c>
      <c r="D11" s="318"/>
      <c r="E11" s="307" t="s">
        <v>499</v>
      </c>
      <c r="F11" s="356" t="s">
        <v>111</v>
      </c>
      <c r="G11" s="432"/>
      <c r="H11" s="421"/>
      <c r="J11" s="309">
        <f t="shared" si="0"/>
        <v>0</v>
      </c>
      <c r="K11" s="309">
        <f t="shared" si="1"/>
        <v>0</v>
      </c>
    </row>
    <row r="12" spans="2:11" ht="133.9" customHeight="1" x14ac:dyDescent="0.25">
      <c r="B12" s="741" t="s">
        <v>113</v>
      </c>
      <c r="C12" s="310" t="s">
        <v>123</v>
      </c>
      <c r="D12" s="311"/>
      <c r="E12" s="312" t="s">
        <v>196</v>
      </c>
      <c r="F12" s="357" t="s">
        <v>108</v>
      </c>
      <c r="G12" s="431"/>
      <c r="H12" s="424"/>
      <c r="J12" s="309">
        <f t="shared" si="0"/>
        <v>0</v>
      </c>
      <c r="K12" s="309">
        <f t="shared" si="1"/>
        <v>0</v>
      </c>
    </row>
    <row r="13" spans="2:11" ht="67.5" customHeight="1" thickBot="1" x14ac:dyDescent="0.3">
      <c r="B13" s="720"/>
      <c r="C13" s="375" t="s">
        <v>63</v>
      </c>
      <c r="D13" s="318" t="s">
        <v>587</v>
      </c>
      <c r="E13" s="307"/>
      <c r="F13" s="415" t="s">
        <v>197</v>
      </c>
      <c r="G13" s="432"/>
      <c r="H13" s="421"/>
      <c r="J13" s="309">
        <f t="shared" si="0"/>
        <v>0</v>
      </c>
      <c r="K13" s="309">
        <f t="shared" si="1"/>
        <v>0</v>
      </c>
    </row>
    <row r="14" spans="2:11" x14ac:dyDescent="0.25">
      <c r="B14" s="292"/>
      <c r="C14" s="292"/>
      <c r="D14" s="291"/>
      <c r="E14" s="325"/>
      <c r="F14" s="325"/>
      <c r="G14" s="443"/>
      <c r="H14" s="325"/>
      <c r="J14" s="328"/>
      <c r="K14" s="328"/>
    </row>
    <row r="15" spans="2:11" x14ac:dyDescent="0.25">
      <c r="B15" s="292"/>
      <c r="C15" s="292"/>
      <c r="D15" s="291"/>
      <c r="E15" s="325"/>
      <c r="F15" s="325"/>
      <c r="J15" s="328"/>
      <c r="K15" s="328"/>
    </row>
    <row r="16" spans="2:11" ht="13.5" thickBot="1" x14ac:dyDescent="0.3">
      <c r="B16" s="292"/>
      <c r="C16" s="292"/>
      <c r="D16" s="291"/>
      <c r="E16" s="325"/>
      <c r="F16" s="325"/>
      <c r="J16" s="328"/>
      <c r="K16" s="328"/>
    </row>
    <row r="17" spans="2:11" s="330" customFormat="1" ht="43.15" customHeight="1" thickBot="1" x14ac:dyDescent="0.3">
      <c r="B17" s="695" t="s">
        <v>124</v>
      </c>
      <c r="C17" s="696"/>
      <c r="D17" s="696" t="s">
        <v>125</v>
      </c>
      <c r="E17" s="696"/>
      <c r="F17" s="362" t="s">
        <v>62</v>
      </c>
      <c r="G17" s="348" t="s">
        <v>489</v>
      </c>
      <c r="H17" s="295" t="s">
        <v>604</v>
      </c>
    </row>
    <row r="18" spans="2:11" ht="31.15" customHeight="1" x14ac:dyDescent="0.25">
      <c r="B18" s="741" t="s">
        <v>198</v>
      </c>
      <c r="C18" s="751"/>
      <c r="D18" s="752" t="s">
        <v>199</v>
      </c>
      <c r="E18" s="752"/>
      <c r="F18" s="382" t="s">
        <v>108</v>
      </c>
      <c r="G18" s="435"/>
      <c r="H18" s="424"/>
      <c r="J18" s="309">
        <f t="shared" ref="J18:J25" si="2">IF(G18="si",1,0)</f>
        <v>0</v>
      </c>
      <c r="K18" s="309">
        <f t="shared" ref="K18:K25" si="3">IF(H18="si",1,0)</f>
        <v>0</v>
      </c>
    </row>
    <row r="19" spans="2:11" ht="70.75" customHeight="1" x14ac:dyDescent="0.25">
      <c r="B19" s="729"/>
      <c r="C19" s="730"/>
      <c r="D19" s="731" t="s">
        <v>200</v>
      </c>
      <c r="E19" s="731"/>
      <c r="F19" s="383" t="s">
        <v>201</v>
      </c>
      <c r="G19" s="427"/>
      <c r="H19" s="425"/>
      <c r="J19" s="309">
        <f t="shared" si="2"/>
        <v>0</v>
      </c>
      <c r="K19" s="309">
        <f t="shared" si="3"/>
        <v>0</v>
      </c>
    </row>
    <row r="20" spans="2:11" ht="18" customHeight="1" x14ac:dyDescent="0.25">
      <c r="B20" s="729" t="s">
        <v>202</v>
      </c>
      <c r="C20" s="730"/>
      <c r="D20" s="731" t="s">
        <v>203</v>
      </c>
      <c r="E20" s="731"/>
      <c r="F20" s="383" t="s">
        <v>108</v>
      </c>
      <c r="G20" s="427"/>
      <c r="H20" s="425"/>
      <c r="J20" s="309">
        <f t="shared" si="2"/>
        <v>0</v>
      </c>
      <c r="K20" s="309">
        <f t="shared" si="3"/>
        <v>0</v>
      </c>
    </row>
    <row r="21" spans="2:11" ht="18" customHeight="1" x14ac:dyDescent="0.25">
      <c r="B21" s="729"/>
      <c r="C21" s="730"/>
      <c r="D21" s="731" t="s">
        <v>588</v>
      </c>
      <c r="E21" s="731"/>
      <c r="F21" s="383" t="s">
        <v>108</v>
      </c>
      <c r="G21" s="427"/>
      <c r="H21" s="425"/>
      <c r="J21" s="309">
        <f t="shared" si="2"/>
        <v>0</v>
      </c>
      <c r="K21" s="309">
        <f t="shared" si="3"/>
        <v>0</v>
      </c>
    </row>
    <row r="22" spans="2:11" ht="24.75" customHeight="1" x14ac:dyDescent="0.25">
      <c r="B22" s="729"/>
      <c r="C22" s="730"/>
      <c r="D22" s="731" t="s">
        <v>204</v>
      </c>
      <c r="E22" s="731"/>
      <c r="F22" s="383" t="s">
        <v>108</v>
      </c>
      <c r="G22" s="427"/>
      <c r="H22" s="425"/>
      <c r="J22" s="309">
        <f t="shared" si="2"/>
        <v>0</v>
      </c>
      <c r="K22" s="309">
        <f t="shared" si="3"/>
        <v>0</v>
      </c>
    </row>
    <row r="23" spans="2:11" ht="18" customHeight="1" x14ac:dyDescent="0.25">
      <c r="B23" s="729" t="s">
        <v>205</v>
      </c>
      <c r="C23" s="730"/>
      <c r="D23" s="731" t="s">
        <v>130</v>
      </c>
      <c r="E23" s="731"/>
      <c r="F23" s="383" t="s">
        <v>108</v>
      </c>
      <c r="G23" s="427"/>
      <c r="H23" s="425"/>
      <c r="J23" s="309">
        <f t="shared" si="2"/>
        <v>0</v>
      </c>
      <c r="K23" s="309">
        <f t="shared" si="3"/>
        <v>0</v>
      </c>
    </row>
    <row r="24" spans="2:11" ht="18" customHeight="1" x14ac:dyDescent="0.25">
      <c r="B24" s="729"/>
      <c r="C24" s="730"/>
      <c r="D24" s="731" t="s">
        <v>206</v>
      </c>
      <c r="E24" s="731"/>
      <c r="F24" s="383" t="s">
        <v>108</v>
      </c>
      <c r="G24" s="427"/>
      <c r="H24" s="425"/>
      <c r="J24" s="309">
        <f t="shared" si="2"/>
        <v>0</v>
      </c>
      <c r="K24" s="309">
        <f t="shared" si="3"/>
        <v>0</v>
      </c>
    </row>
    <row r="25" spans="2:11" ht="33" customHeight="1" thickBot="1" x14ac:dyDescent="0.3">
      <c r="B25" s="720"/>
      <c r="C25" s="721"/>
      <c r="D25" s="722" t="s">
        <v>207</v>
      </c>
      <c r="E25" s="722"/>
      <c r="F25" s="384" t="s">
        <v>208</v>
      </c>
      <c r="G25" s="428"/>
      <c r="H25" s="421"/>
      <c r="J25" s="309">
        <f t="shared" si="2"/>
        <v>0</v>
      </c>
      <c r="K25" s="309">
        <f t="shared" si="3"/>
        <v>0</v>
      </c>
    </row>
    <row r="26" spans="2:11" x14ac:dyDescent="0.25">
      <c r="B26" s="292"/>
      <c r="C26" s="292"/>
      <c r="D26" s="291"/>
      <c r="E26" s="291"/>
      <c r="F26" s="291"/>
      <c r="J26" s="328"/>
      <c r="K26" s="328"/>
    </row>
    <row r="27" spans="2:11" ht="13.5" thickBot="1" x14ac:dyDescent="0.3">
      <c r="B27" s="292"/>
      <c r="C27" s="292"/>
      <c r="D27" s="291"/>
      <c r="E27" s="291"/>
      <c r="F27" s="291"/>
      <c r="J27" s="328"/>
      <c r="K27" s="328"/>
    </row>
    <row r="28" spans="2:11" s="330" customFormat="1" ht="56.25" customHeight="1" thickBot="1" x14ac:dyDescent="0.3">
      <c r="B28" s="695" t="s">
        <v>114</v>
      </c>
      <c r="C28" s="696"/>
      <c r="D28" s="696" t="s">
        <v>125</v>
      </c>
      <c r="E28" s="696"/>
      <c r="F28" s="724"/>
      <c r="G28" s="348" t="s">
        <v>41</v>
      </c>
      <c r="H28" s="295" t="s">
        <v>604</v>
      </c>
    </row>
    <row r="29" spans="2:11" ht="18" customHeight="1" x14ac:dyDescent="0.25">
      <c r="B29" s="741" t="s">
        <v>209</v>
      </c>
      <c r="C29" s="751"/>
      <c r="D29" s="752" t="s">
        <v>501</v>
      </c>
      <c r="E29" s="752"/>
      <c r="F29" s="789"/>
      <c r="G29" s="435"/>
      <c r="H29" s="431"/>
      <c r="J29" s="309">
        <f t="shared" ref="J29:J42" si="4">IF(G29="si",1,0)</f>
        <v>0</v>
      </c>
      <c r="K29" s="309">
        <f t="shared" ref="K29:K42" si="5">IF(H29="si",1,0)</f>
        <v>0</v>
      </c>
    </row>
    <row r="30" spans="2:11" ht="18" customHeight="1" x14ac:dyDescent="0.25">
      <c r="B30" s="729" t="s">
        <v>500</v>
      </c>
      <c r="C30" s="730"/>
      <c r="D30" s="807" t="s">
        <v>210</v>
      </c>
      <c r="E30" s="807"/>
      <c r="F30" s="808"/>
      <c r="G30" s="422"/>
      <c r="H30" s="434"/>
      <c r="J30" s="309">
        <f t="shared" si="4"/>
        <v>0</v>
      </c>
      <c r="K30" s="309">
        <f t="shared" si="5"/>
        <v>0</v>
      </c>
    </row>
    <row r="31" spans="2:11" ht="18" customHeight="1" x14ac:dyDescent="0.25">
      <c r="B31" s="729"/>
      <c r="C31" s="730"/>
      <c r="D31" s="815" t="s">
        <v>211</v>
      </c>
      <c r="E31" s="816"/>
      <c r="F31" s="816"/>
      <c r="G31" s="444"/>
      <c r="H31" s="448"/>
      <c r="J31" s="309">
        <f t="shared" si="4"/>
        <v>0</v>
      </c>
      <c r="K31" s="309">
        <f t="shared" si="5"/>
        <v>0</v>
      </c>
    </row>
    <row r="32" spans="2:11" ht="18" customHeight="1" x14ac:dyDescent="0.25">
      <c r="B32" s="729"/>
      <c r="C32" s="730"/>
      <c r="D32" s="815" t="s">
        <v>212</v>
      </c>
      <c r="E32" s="816"/>
      <c r="F32" s="816"/>
      <c r="G32" s="444"/>
      <c r="H32" s="448"/>
      <c r="J32" s="309">
        <f t="shared" si="4"/>
        <v>0</v>
      </c>
      <c r="K32" s="309">
        <f t="shared" si="5"/>
        <v>0</v>
      </c>
    </row>
    <row r="33" spans="2:15" ht="18" customHeight="1" x14ac:dyDescent="0.25">
      <c r="B33" s="729"/>
      <c r="C33" s="730"/>
      <c r="D33" s="817" t="s">
        <v>213</v>
      </c>
      <c r="E33" s="818"/>
      <c r="F33" s="818"/>
      <c r="G33" s="445"/>
      <c r="H33" s="449"/>
      <c r="J33" s="309">
        <f t="shared" si="4"/>
        <v>0</v>
      </c>
      <c r="K33" s="309">
        <f t="shared" si="5"/>
        <v>0</v>
      </c>
    </row>
    <row r="34" spans="2:15" ht="18" customHeight="1" x14ac:dyDescent="0.25">
      <c r="B34" s="729"/>
      <c r="C34" s="730"/>
      <c r="D34" s="819" t="s">
        <v>214</v>
      </c>
      <c r="E34" s="820"/>
      <c r="F34" s="820"/>
      <c r="G34" s="446"/>
      <c r="H34" s="450"/>
      <c r="J34" s="309">
        <f t="shared" si="4"/>
        <v>0</v>
      </c>
      <c r="K34" s="309">
        <f t="shared" si="5"/>
        <v>0</v>
      </c>
    </row>
    <row r="35" spans="2:15" ht="18" customHeight="1" x14ac:dyDescent="0.25">
      <c r="B35" s="729"/>
      <c r="C35" s="730"/>
      <c r="D35" s="809" t="s">
        <v>215</v>
      </c>
      <c r="E35" s="810"/>
      <c r="F35" s="811"/>
      <c r="G35" s="444"/>
      <c r="H35" s="451"/>
      <c r="J35" s="309">
        <f t="shared" si="4"/>
        <v>0</v>
      </c>
      <c r="K35" s="309">
        <f t="shared" si="5"/>
        <v>0</v>
      </c>
      <c r="M35" s="297" t="s">
        <v>61</v>
      </c>
    </row>
    <row r="36" spans="2:15" ht="24.75" customHeight="1" x14ac:dyDescent="0.25">
      <c r="B36" s="729"/>
      <c r="C36" s="730"/>
      <c r="D36" s="812" t="s">
        <v>216</v>
      </c>
      <c r="E36" s="813"/>
      <c r="F36" s="814"/>
      <c r="G36" s="447"/>
      <c r="H36" s="452"/>
      <c r="J36" s="309">
        <f t="shared" si="4"/>
        <v>0</v>
      </c>
      <c r="K36" s="309">
        <f t="shared" si="5"/>
        <v>0</v>
      </c>
      <c r="M36" s="309">
        <f>SUM(J6:J42)</f>
        <v>0</v>
      </c>
      <c r="N36" s="309">
        <f>SUM(K6:K42)</f>
        <v>0</v>
      </c>
    </row>
    <row r="37" spans="2:15" ht="18" customHeight="1" x14ac:dyDescent="0.25">
      <c r="B37" s="729" t="s">
        <v>217</v>
      </c>
      <c r="C37" s="730"/>
      <c r="D37" s="731" t="s">
        <v>218</v>
      </c>
      <c r="E37" s="731"/>
      <c r="F37" s="732"/>
      <c r="G37" s="427"/>
      <c r="H37" s="425"/>
      <c r="J37" s="309">
        <f t="shared" si="4"/>
        <v>0</v>
      </c>
      <c r="K37" s="309">
        <f t="shared" si="5"/>
        <v>0</v>
      </c>
      <c r="M37" s="328"/>
      <c r="N37" s="328"/>
    </row>
    <row r="38" spans="2:15" ht="31.15" customHeight="1" x14ac:dyDescent="0.25">
      <c r="B38" s="729" t="s">
        <v>219</v>
      </c>
      <c r="C38" s="730"/>
      <c r="D38" s="791" t="s">
        <v>510</v>
      </c>
      <c r="E38" s="791"/>
      <c r="F38" s="792"/>
      <c r="G38" s="427"/>
      <c r="H38" s="425"/>
      <c r="J38" s="309">
        <f t="shared" si="4"/>
        <v>0</v>
      </c>
      <c r="K38" s="309">
        <f t="shared" si="5"/>
        <v>0</v>
      </c>
      <c r="M38" s="309">
        <v>28</v>
      </c>
      <c r="N38" s="387"/>
      <c r="O38" s="332" t="s">
        <v>47</v>
      </c>
    </row>
    <row r="39" spans="2:15" s="330" customFormat="1" ht="18" customHeight="1" x14ac:dyDescent="0.25">
      <c r="B39" s="733" t="s">
        <v>598</v>
      </c>
      <c r="C39" s="734"/>
      <c r="D39" s="821" t="s">
        <v>363</v>
      </c>
      <c r="E39" s="735"/>
      <c r="F39" s="822"/>
      <c r="G39" s="417" t="s">
        <v>591</v>
      </c>
      <c r="H39" s="392" t="s">
        <v>591</v>
      </c>
    </row>
    <row r="40" spans="2:15" ht="18" customHeight="1" x14ac:dyDescent="0.35">
      <c r="B40" s="729" t="s">
        <v>135</v>
      </c>
      <c r="C40" s="730"/>
      <c r="D40" s="731" t="s">
        <v>220</v>
      </c>
      <c r="E40" s="731"/>
      <c r="F40" s="732"/>
      <c r="G40" s="427"/>
      <c r="H40" s="425"/>
      <c r="J40" s="309">
        <f t="shared" si="4"/>
        <v>0</v>
      </c>
      <c r="K40" s="309">
        <f t="shared" si="5"/>
        <v>0</v>
      </c>
      <c r="M40" s="309" t="str">
        <f>IF(AND(M36=$M$38,N36=$M$38),"a",IF(AND(M36&lt;$M$38,N36=$M$38),"b","c"))</f>
        <v>c</v>
      </c>
      <c r="N40" s="387" t="s">
        <v>46</v>
      </c>
      <c r="O40" s="366" t="s">
        <v>48</v>
      </c>
    </row>
    <row r="41" spans="2:15" ht="18" customHeight="1" x14ac:dyDescent="0.35">
      <c r="B41" s="729"/>
      <c r="C41" s="730"/>
      <c r="D41" s="731" t="s">
        <v>502</v>
      </c>
      <c r="E41" s="731"/>
      <c r="F41" s="732"/>
      <c r="G41" s="427"/>
      <c r="H41" s="425"/>
      <c r="J41" s="309">
        <f t="shared" si="4"/>
        <v>0</v>
      </c>
      <c r="K41" s="309">
        <f t="shared" si="5"/>
        <v>0</v>
      </c>
      <c r="M41" s="325"/>
      <c r="N41" s="388"/>
      <c r="O41" s="368" t="s">
        <v>49</v>
      </c>
    </row>
    <row r="42" spans="2:15" ht="24.75" customHeight="1" thickBot="1" x14ac:dyDescent="0.4">
      <c r="B42" s="720"/>
      <c r="C42" s="721"/>
      <c r="D42" s="722" t="s">
        <v>221</v>
      </c>
      <c r="E42" s="722"/>
      <c r="F42" s="723"/>
      <c r="G42" s="428"/>
      <c r="H42" s="421"/>
      <c r="J42" s="309">
        <f t="shared" si="4"/>
        <v>0</v>
      </c>
      <c r="K42" s="309">
        <f t="shared" si="5"/>
        <v>0</v>
      </c>
      <c r="M42" s="325"/>
      <c r="N42" s="388"/>
      <c r="O42" s="369" t="s">
        <v>50</v>
      </c>
    </row>
    <row r="43" spans="2:15" ht="38.15" customHeight="1" thickBot="1" x14ac:dyDescent="0.3">
      <c r="B43" s="347"/>
      <c r="C43" s="347"/>
      <c r="D43" s="293"/>
      <c r="E43" s="293"/>
      <c r="F43" s="293"/>
      <c r="G43" s="293"/>
      <c r="H43" s="293"/>
    </row>
    <row r="44" spans="2:15" ht="43.5" customHeight="1" thickBot="1" x14ac:dyDescent="0.3">
      <c r="B44" s="803" t="s">
        <v>613</v>
      </c>
      <c r="C44" s="803"/>
      <c r="D44" s="803"/>
      <c r="E44" s="803"/>
      <c r="F44" s="803"/>
      <c r="G44" s="803"/>
      <c r="H44" s="803"/>
    </row>
    <row r="45" spans="2:15" ht="13.5" thickBot="1" x14ac:dyDescent="0.3">
      <c r="B45" s="347"/>
      <c r="C45" s="347"/>
      <c r="D45" s="293"/>
      <c r="E45" s="293"/>
      <c r="F45" s="293"/>
      <c r="G45" s="293"/>
      <c r="H45" s="293"/>
    </row>
    <row r="46" spans="2:15" ht="56.25" customHeight="1" thickBot="1" x14ac:dyDescent="0.3">
      <c r="B46" s="804" t="s">
        <v>610</v>
      </c>
      <c r="C46" s="805"/>
      <c r="D46" s="805"/>
      <c r="E46" s="805"/>
      <c r="F46" s="806"/>
      <c r="G46" s="348" t="s">
        <v>41</v>
      </c>
      <c r="H46" s="295" t="s">
        <v>604</v>
      </c>
    </row>
    <row r="47" spans="2:15" x14ac:dyDescent="0.25">
      <c r="D47" s="291"/>
    </row>
    <row r="48" spans="2:15" s="265" customFormat="1" ht="36" customHeight="1" x14ac:dyDescent="0.3">
      <c r="B48" s="802" t="s">
        <v>614</v>
      </c>
      <c r="C48" s="731"/>
      <c r="D48" s="731"/>
      <c r="E48" s="731"/>
      <c r="F48" s="731"/>
      <c r="G48" s="453"/>
      <c r="H48" s="454"/>
      <c r="J48" s="309">
        <f t="shared" ref="J48:J50" si="6">IF(G48="si",1,0)</f>
        <v>0</v>
      </c>
      <c r="K48" s="309">
        <f t="shared" ref="K48:K50" si="7">IF(H48="si",1,0)</f>
        <v>0</v>
      </c>
      <c r="M48" s="416" t="s">
        <v>612</v>
      </c>
    </row>
    <row r="49" spans="2:14" s="265" customFormat="1" ht="36" customHeight="1" x14ac:dyDescent="0.25">
      <c r="B49" s="802" t="s">
        <v>615</v>
      </c>
      <c r="C49" s="731"/>
      <c r="D49" s="731"/>
      <c r="E49" s="731"/>
      <c r="F49" s="731"/>
      <c r="G49" s="453"/>
      <c r="H49" s="454"/>
      <c r="J49" s="309">
        <f t="shared" si="6"/>
        <v>0</v>
      </c>
      <c r="K49" s="309">
        <f t="shared" si="7"/>
        <v>0</v>
      </c>
      <c r="M49" s="309">
        <f>SUM(J48:J49)</f>
        <v>0</v>
      </c>
      <c r="N49" s="309">
        <f>SUM(K48:K49)</f>
        <v>0</v>
      </c>
    </row>
    <row r="50" spans="2:14" s="265" customFormat="1" ht="36" customHeight="1" x14ac:dyDescent="0.25">
      <c r="B50" s="801" t="s">
        <v>618</v>
      </c>
      <c r="C50" s="791"/>
      <c r="D50" s="791"/>
      <c r="E50" s="791"/>
      <c r="F50" s="791"/>
      <c r="G50" s="453"/>
      <c r="H50" s="454"/>
      <c r="J50" s="309">
        <f t="shared" si="6"/>
        <v>0</v>
      </c>
      <c r="K50" s="309">
        <f t="shared" si="7"/>
        <v>0</v>
      </c>
    </row>
    <row r="51" spans="2:14" x14ac:dyDescent="0.25">
      <c r="D51" s="291"/>
      <c r="M51" s="309">
        <v>2</v>
      </c>
    </row>
    <row r="52" spans="2:14" x14ac:dyDescent="0.25">
      <c r="D52" s="291"/>
      <c r="M52" s="309" t="str">
        <f>IF(AND(M49=$M$51,N49=$M$51),"a",IF(AND(M49&lt;$M$51,N49=$M$51),"b","c"))</f>
        <v>c</v>
      </c>
    </row>
    <row r="53" spans="2:14" x14ac:dyDescent="0.25">
      <c r="D53" s="291"/>
    </row>
    <row r="54" spans="2:14" x14ac:dyDescent="0.25">
      <c r="D54" s="291"/>
    </row>
    <row r="55" spans="2:14" x14ac:dyDescent="0.25">
      <c r="D55" s="291"/>
      <c r="M55" s="297" t="s">
        <v>611</v>
      </c>
    </row>
    <row r="56" spans="2:14" x14ac:dyDescent="0.25">
      <c r="D56" s="291"/>
      <c r="M56" s="309">
        <f>J50</f>
        <v>0</v>
      </c>
      <c r="N56" s="309">
        <f>K50</f>
        <v>0</v>
      </c>
    </row>
    <row r="57" spans="2:14" x14ac:dyDescent="0.25">
      <c r="D57" s="291"/>
      <c r="M57" s="265"/>
      <c r="N57" s="265"/>
    </row>
    <row r="58" spans="2:14" x14ac:dyDescent="0.25">
      <c r="D58" s="291"/>
      <c r="M58" s="309">
        <v>1</v>
      </c>
    </row>
    <row r="59" spans="2:14" x14ac:dyDescent="0.25">
      <c r="B59" s="43" t="s">
        <v>17</v>
      </c>
      <c r="M59" s="309" t="str">
        <f>IF(AND(M56=$M$58,N56=$M$58),"a",IF(AND(M56&lt;$M$58,N56=$M$58),"b","c"))</f>
        <v>c</v>
      </c>
    </row>
  </sheetData>
  <sheetProtection algorithmName="SHA-512" hashValue="80E/5Hi0H5oTk0wB10VUzFm8YjmxsZ8rf4cmHZvx7rUJcqKw7SujiMpZ/Q66TTxm/PU4V+VA0TCy4LAx7CHpFA==" saltValue="mbcAGzzpvtMvAOyXb6OWIg==" spinCount="100000" sheet="1" objects="1" scenarios="1" selectLockedCells="1"/>
  <mergeCells count="53">
    <mergeCell ref="B18:C19"/>
    <mergeCell ref="D18:E18"/>
    <mergeCell ref="D19:E19"/>
    <mergeCell ref="J6:J7"/>
    <mergeCell ref="B5:C5"/>
    <mergeCell ref="B6:B8"/>
    <mergeCell ref="C6:C7"/>
    <mergeCell ref="E6:E7"/>
    <mergeCell ref="F6:F7"/>
    <mergeCell ref="B9:B11"/>
    <mergeCell ref="B12:B13"/>
    <mergeCell ref="B17:C17"/>
    <mergeCell ref="K6:K7"/>
    <mergeCell ref="G6:G7"/>
    <mergeCell ref="H6:H7"/>
    <mergeCell ref="D17:E17"/>
    <mergeCell ref="D25:E25"/>
    <mergeCell ref="D21:E21"/>
    <mergeCell ref="D22:E22"/>
    <mergeCell ref="B39:C39"/>
    <mergeCell ref="D39:F39"/>
    <mergeCell ref="B40:C42"/>
    <mergeCell ref="D40:F40"/>
    <mergeCell ref="D41:F41"/>
    <mergeCell ref="D42:F42"/>
    <mergeCell ref="B28:C28"/>
    <mergeCell ref="D28:F28"/>
    <mergeCell ref="B29:C29"/>
    <mergeCell ref="D29:F29"/>
    <mergeCell ref="B30:C36"/>
    <mergeCell ref="D30:F30"/>
    <mergeCell ref="D35:F35"/>
    <mergeCell ref="D36:F36"/>
    <mergeCell ref="D31:F31"/>
    <mergeCell ref="D32:F32"/>
    <mergeCell ref="D33:F33"/>
    <mergeCell ref="D34:F34"/>
    <mergeCell ref="F2:H2"/>
    <mergeCell ref="B50:F50"/>
    <mergeCell ref="B49:F49"/>
    <mergeCell ref="B44:H44"/>
    <mergeCell ref="B46:F46"/>
    <mergeCell ref="B48:F48"/>
    <mergeCell ref="B3:H3"/>
    <mergeCell ref="B37:C37"/>
    <mergeCell ref="D37:F37"/>
    <mergeCell ref="B38:C38"/>
    <mergeCell ref="D38:F38"/>
    <mergeCell ref="B23:C25"/>
    <mergeCell ref="D23:E23"/>
    <mergeCell ref="D24:E24"/>
    <mergeCell ref="B20:C22"/>
    <mergeCell ref="D20:E20"/>
  </mergeCells>
  <dataValidations count="1">
    <dataValidation type="list" allowBlank="1" showInputMessage="1" showErrorMessage="1" sqref="G6:H13 G48:H50 G18:H25 G29:H38 G40:H42">
      <formula1>$J$3:$J$4</formula1>
    </dataValidation>
  </dataValidations>
  <hyperlinks>
    <hyperlink ref="B59" location="Sommario!A1" display="Ritorna al sommario"/>
  </hyperlinks>
  <printOptions horizontalCentered="1"/>
  <pageMargins left="0.25" right="0.25" top="0.75" bottom="0.75" header="0.3" footer="0.3"/>
  <pageSetup paperSize="9" scale="67" fitToHeight="0" orientation="portrait" r:id="rId1"/>
  <headerFooter alignWithMargins="0">
    <oddHeader>&amp;C&amp;G</oddHeader>
    <oddFooter xml:space="preserve">&amp;R&amp;6Pagina &amp;P di &amp;N </oddFooter>
  </headerFooter>
  <rowBreaks count="1" manualBreakCount="1">
    <brk id="27" min="1" max="7" man="1"/>
  </rowBreaks>
  <legacyDrawingHF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B1:N25"/>
  <sheetViews>
    <sheetView zoomScaleNormal="100" workbookViewId="0">
      <selection activeCell="D15" sqref="D15"/>
    </sheetView>
  </sheetViews>
  <sheetFormatPr defaultColWidth="8.81640625" defaultRowHeight="13" x14ac:dyDescent="0.25"/>
  <cols>
    <col min="1" max="1" width="8.81640625" style="290"/>
    <col min="2" max="2" width="75.7265625" style="297" customWidth="1"/>
    <col min="3" max="3" width="10.7265625" style="297" customWidth="1"/>
    <col min="4" max="7" width="15.7265625" style="290" customWidth="1"/>
    <col min="8" max="8" width="3.26953125" style="290" customWidth="1"/>
    <col min="9" max="11" width="7.453125" style="290" hidden="1" customWidth="1"/>
    <col min="12" max="12" width="5.54296875" style="290" hidden="1" customWidth="1"/>
    <col min="13" max="14" width="8.81640625" style="290" hidden="1" customWidth="1"/>
    <col min="15" max="16" width="0" style="290" hidden="1" customWidth="1"/>
    <col min="17" max="16384" width="8.81640625" style="290"/>
  </cols>
  <sheetData>
    <row r="1" spans="2:11" s="46" customFormat="1" ht="21.75" customHeight="1" x14ac:dyDescent="0.25">
      <c r="B1" s="60" t="s">
        <v>19</v>
      </c>
      <c r="C1" s="469"/>
      <c r="D1" s="61" t="s">
        <v>20</v>
      </c>
    </row>
    <row r="2" spans="2:11" s="46" customFormat="1" ht="31.5" customHeight="1" thickBot="1" x14ac:dyDescent="0.3">
      <c r="B2" s="63" t="s">
        <v>1</v>
      </c>
      <c r="C2" s="469"/>
      <c r="D2" s="62" t="s">
        <v>3</v>
      </c>
      <c r="I2" s="46" t="s">
        <v>42</v>
      </c>
    </row>
    <row r="3" spans="2:11" ht="50.15" customHeight="1" thickBot="1" x14ac:dyDescent="0.3">
      <c r="B3" s="876" t="s">
        <v>368</v>
      </c>
      <c r="C3" s="877"/>
      <c r="D3" s="877"/>
      <c r="E3" s="877"/>
      <c r="F3" s="878"/>
      <c r="G3" s="878"/>
      <c r="H3" s="470"/>
      <c r="I3" s="879" t="s">
        <v>43</v>
      </c>
    </row>
    <row r="4" spans="2:11" ht="16.75" customHeight="1" x14ac:dyDescent="0.25">
      <c r="B4" s="880"/>
      <c r="C4" s="880"/>
      <c r="D4" s="880"/>
      <c r="E4" s="880"/>
      <c r="F4" s="880"/>
      <c r="G4" s="880"/>
      <c r="H4" s="470"/>
    </row>
    <row r="5" spans="2:11" s="86" customFormat="1" ht="159.65" customHeight="1" x14ac:dyDescent="0.25">
      <c r="B5" s="823" t="s">
        <v>608</v>
      </c>
      <c r="C5" s="823"/>
      <c r="D5" s="823"/>
      <c r="E5" s="823"/>
      <c r="F5" s="823"/>
      <c r="G5" s="823"/>
      <c r="H5" s="823"/>
    </row>
    <row r="6" spans="2:11" ht="17.899999999999999" customHeight="1" thickBot="1" x14ac:dyDescent="0.3">
      <c r="B6" s="292"/>
      <c r="G6" s="470"/>
    </row>
    <row r="7" spans="2:11" ht="67" customHeight="1" thickBot="1" x14ac:dyDescent="0.3">
      <c r="B7" s="290"/>
      <c r="C7" s="290"/>
      <c r="D7" s="881" t="s">
        <v>280</v>
      </c>
      <c r="E7" s="882" t="s">
        <v>475</v>
      </c>
      <c r="F7" s="883" t="s">
        <v>283</v>
      </c>
      <c r="G7" s="883" t="s">
        <v>281</v>
      </c>
    </row>
    <row r="8" spans="2:11" ht="26.5" customHeight="1" thickBot="1" x14ac:dyDescent="0.3">
      <c r="B8" s="884" t="s">
        <v>14</v>
      </c>
      <c r="C8" s="885" t="s">
        <v>15</v>
      </c>
      <c r="D8" s="886"/>
      <c r="E8" s="887"/>
      <c r="F8" s="887"/>
      <c r="G8" s="887"/>
      <c r="I8" s="328">
        <v>3.2</v>
      </c>
      <c r="J8" s="328">
        <v>3.3</v>
      </c>
      <c r="K8" s="328" t="s">
        <v>285</v>
      </c>
    </row>
    <row r="9" spans="2:11" ht="19.149999999999999" customHeight="1" x14ac:dyDescent="0.25">
      <c r="B9" s="888" t="s">
        <v>51</v>
      </c>
      <c r="C9" s="889" t="s">
        <v>274</v>
      </c>
      <c r="D9" s="873"/>
      <c r="E9" s="890"/>
      <c r="F9" s="891"/>
      <c r="G9" s="892"/>
      <c r="I9" s="893" t="str">
        <f>'3.2'!G43</f>
        <v>c</v>
      </c>
      <c r="J9" s="893" t="str">
        <f>'3.3'!G70</f>
        <v>c</v>
      </c>
      <c r="K9" s="894" t="str">
        <f>'3.4 MSK'!J32</f>
        <v>c</v>
      </c>
    </row>
    <row r="10" spans="2:11" ht="19.149999999999999" customHeight="1" x14ac:dyDescent="0.25">
      <c r="B10" s="895" t="s">
        <v>52</v>
      </c>
      <c r="C10" s="896" t="s">
        <v>275</v>
      </c>
      <c r="D10" s="874"/>
      <c r="E10" s="897"/>
      <c r="F10" s="898"/>
      <c r="G10" s="899"/>
      <c r="I10" s="900"/>
      <c r="J10" s="900"/>
      <c r="K10" s="894" t="str">
        <f>'3.5 NER'!J53</f>
        <v>c</v>
      </c>
    </row>
    <row r="11" spans="2:11" ht="19.149999999999999" customHeight="1" x14ac:dyDescent="0.25">
      <c r="B11" s="895" t="s">
        <v>272</v>
      </c>
      <c r="C11" s="896" t="s">
        <v>273</v>
      </c>
      <c r="D11" s="874"/>
      <c r="E11" s="897"/>
      <c r="F11" s="898"/>
      <c r="G11" s="899"/>
      <c r="I11" s="900"/>
      <c r="J11" s="900"/>
      <c r="K11" s="894" t="str">
        <f>'3.6 PAR'!J59</f>
        <v>c</v>
      </c>
    </row>
    <row r="12" spans="2:11" ht="19.149999999999999" customHeight="1" x14ac:dyDescent="0.25">
      <c r="B12" s="895" t="s">
        <v>53</v>
      </c>
      <c r="C12" s="896" t="s">
        <v>276</v>
      </c>
      <c r="D12" s="874"/>
      <c r="E12" s="897"/>
      <c r="F12" s="898"/>
      <c r="G12" s="899"/>
      <c r="I12" s="900"/>
      <c r="J12" s="900"/>
      <c r="K12" s="894" t="str">
        <f>'3.7 RKA'!J42</f>
        <v>c</v>
      </c>
    </row>
    <row r="13" spans="2:11" ht="19.149999999999999" customHeight="1" x14ac:dyDescent="0.25">
      <c r="B13" s="895" t="s">
        <v>302</v>
      </c>
      <c r="C13" s="896" t="s">
        <v>277</v>
      </c>
      <c r="D13" s="874"/>
      <c r="E13" s="897"/>
      <c r="F13" s="898"/>
      <c r="G13" s="899"/>
      <c r="I13" s="900"/>
      <c r="J13" s="900"/>
      <c r="K13" s="894" t="str">
        <f>'3.8 PNR'!J29</f>
        <v>c</v>
      </c>
    </row>
    <row r="14" spans="2:11" ht="19.149999999999999" customHeight="1" x14ac:dyDescent="0.25">
      <c r="B14" s="895" t="s">
        <v>54</v>
      </c>
      <c r="C14" s="896" t="s">
        <v>278</v>
      </c>
      <c r="D14" s="874"/>
      <c r="E14" s="897"/>
      <c r="F14" s="898"/>
      <c r="G14" s="899"/>
      <c r="I14" s="900"/>
      <c r="J14" s="900"/>
      <c r="K14" s="894" t="str">
        <f>'3.9 INO'!J33</f>
        <v>c</v>
      </c>
    </row>
    <row r="15" spans="2:11" ht="19.149999999999999" customHeight="1" thickBot="1" x14ac:dyDescent="0.3">
      <c r="B15" s="901" t="s">
        <v>517</v>
      </c>
      <c r="C15" s="902" t="s">
        <v>279</v>
      </c>
      <c r="D15" s="875"/>
      <c r="E15" s="903"/>
      <c r="F15" s="904"/>
      <c r="G15" s="905"/>
      <c r="I15" s="906"/>
      <c r="J15" s="906"/>
      <c r="K15" s="894" t="str">
        <f>'3.10 SOM'!J36</f>
        <v>c</v>
      </c>
    </row>
    <row r="16" spans="2:11" ht="13.5" thickBot="1" x14ac:dyDescent="0.3">
      <c r="C16" s="330"/>
      <c r="D16" s="297"/>
      <c r="E16" s="297"/>
      <c r="F16" s="297"/>
      <c r="G16" s="297"/>
    </row>
    <row r="17" spans="2:11" ht="26.5" customHeight="1" thickBot="1" x14ac:dyDescent="0.3">
      <c r="B17" s="907" t="s">
        <v>254</v>
      </c>
      <c r="C17" s="908" t="s">
        <v>15</v>
      </c>
      <c r="D17" s="886"/>
      <c r="E17" s="887"/>
      <c r="F17" s="887"/>
      <c r="G17" s="887"/>
    </row>
    <row r="18" spans="2:11" ht="19.149999999999999" customHeight="1" x14ac:dyDescent="0.25">
      <c r="B18" s="909" t="s">
        <v>56</v>
      </c>
      <c r="C18" s="889" t="s">
        <v>55</v>
      </c>
      <c r="D18" s="873"/>
      <c r="E18" s="910"/>
      <c r="F18" s="919"/>
      <c r="G18" s="892"/>
      <c r="I18" s="893" t="str">
        <f>'3.2'!G43</f>
        <v>c</v>
      </c>
      <c r="J18" s="893" t="str">
        <f>'3.3'!G70</f>
        <v>c</v>
      </c>
      <c r="K18" s="911" t="str">
        <f>'4.2 PED'!J31</f>
        <v>c</v>
      </c>
    </row>
    <row r="19" spans="2:11" ht="19.149999999999999" customHeight="1" x14ac:dyDescent="0.25">
      <c r="B19" s="912" t="s">
        <v>58</v>
      </c>
      <c r="C19" s="896" t="s">
        <v>57</v>
      </c>
      <c r="D19" s="874"/>
      <c r="E19" s="913"/>
      <c r="F19" s="920"/>
      <c r="G19" s="899"/>
      <c r="I19" s="900"/>
      <c r="J19" s="900"/>
      <c r="K19" s="911" t="s">
        <v>286</v>
      </c>
    </row>
    <row r="20" spans="2:11" ht="19.149999999999999" customHeight="1" x14ac:dyDescent="0.25">
      <c r="B20" s="912" t="s">
        <v>60</v>
      </c>
      <c r="C20" s="896" t="s">
        <v>59</v>
      </c>
      <c r="D20" s="874"/>
      <c r="E20" s="913"/>
      <c r="F20" s="920"/>
      <c r="G20" s="899"/>
      <c r="I20" s="900"/>
      <c r="J20" s="900"/>
      <c r="K20" s="911" t="str">
        <f>'4.1 GER'!J39</f>
        <v>c</v>
      </c>
    </row>
    <row r="21" spans="2:11" ht="19.149999999999999" customHeight="1" x14ac:dyDescent="0.25">
      <c r="B21" s="912" t="s">
        <v>81</v>
      </c>
      <c r="C21" s="896" t="s">
        <v>61</v>
      </c>
      <c r="D21" s="874"/>
      <c r="E21" s="913"/>
      <c r="F21" s="920"/>
      <c r="G21" s="899"/>
      <c r="I21" s="900"/>
      <c r="J21" s="900"/>
      <c r="K21" s="911" t="str">
        <f>'4.3 UEB'!M40</f>
        <v>c</v>
      </c>
    </row>
    <row r="22" spans="2:11" ht="19.149999999999999" customHeight="1" x14ac:dyDescent="0.25">
      <c r="B22" s="914" t="s">
        <v>672</v>
      </c>
      <c r="C22" s="915" t="s">
        <v>611</v>
      </c>
      <c r="D22" s="874"/>
      <c r="E22" s="913"/>
      <c r="F22" s="920"/>
      <c r="G22" s="899"/>
      <c r="I22" s="900"/>
      <c r="J22" s="900"/>
      <c r="K22" s="894" t="str">
        <f>'4.3 UEB'!M59</f>
        <v>c</v>
      </c>
    </row>
    <row r="23" spans="2:11" ht="19.149999999999999" customHeight="1" thickBot="1" x14ac:dyDescent="0.3">
      <c r="B23" s="916" t="s">
        <v>673</v>
      </c>
      <c r="C23" s="917" t="s">
        <v>612</v>
      </c>
      <c r="D23" s="875"/>
      <c r="E23" s="918"/>
      <c r="F23" s="921"/>
      <c r="G23" s="905"/>
      <c r="I23" s="906"/>
      <c r="J23" s="906"/>
      <c r="K23" s="894" t="str">
        <f>'4.3 UEB'!M52</f>
        <v>c</v>
      </c>
    </row>
    <row r="25" spans="2:11" x14ac:dyDescent="0.25">
      <c r="B25" s="43" t="s">
        <v>17</v>
      </c>
    </row>
  </sheetData>
  <sheetProtection algorithmName="SHA-512" hashValue="gxi9zSW+03Z5Mo1nZbDPP5nXGVMjTpkEL0QWF0W8qhUujm1ykzDuAX4e8cCc3ReDu8Ve82+g4wL3a/4ZZMhv8g==" saltValue="u3h4+Fsxufvp/kAymHLWYA==" spinCount="100000" sheet="1" objects="1" scenarios="1" selectLockedCells="1"/>
  <mergeCells count="12">
    <mergeCell ref="D8:G8"/>
    <mergeCell ref="D17:G17"/>
    <mergeCell ref="E9:E15"/>
    <mergeCell ref="B3:G3"/>
    <mergeCell ref="B5:H5"/>
    <mergeCell ref="E18:E23"/>
    <mergeCell ref="F18:F23"/>
    <mergeCell ref="I9:I15"/>
    <mergeCell ref="J9:J15"/>
    <mergeCell ref="F9:F15"/>
    <mergeCell ref="I18:I23"/>
    <mergeCell ref="J18:J23"/>
  </mergeCells>
  <conditionalFormatting sqref="E9:E15">
    <cfRule type="expression" dxfId="20" priority="22">
      <formula>$I$9="c"</formula>
    </cfRule>
    <cfRule type="expression" dxfId="19" priority="23">
      <formula>$I$9="b"</formula>
    </cfRule>
    <cfRule type="expression" dxfId="18" priority="24">
      <formula>$I$9="a"</formula>
    </cfRule>
  </conditionalFormatting>
  <conditionalFormatting sqref="E18">
    <cfRule type="expression" dxfId="17" priority="19">
      <formula>$I$9="c"</formula>
    </cfRule>
    <cfRule type="expression" dxfId="16" priority="20">
      <formula>$I$9="b"</formula>
    </cfRule>
    <cfRule type="expression" dxfId="15" priority="21">
      <formula>$I$9="a"</formula>
    </cfRule>
  </conditionalFormatting>
  <conditionalFormatting sqref="F9:F15">
    <cfRule type="expression" dxfId="14" priority="13">
      <formula>$J$9="c"</formula>
    </cfRule>
    <cfRule type="expression" dxfId="13" priority="14">
      <formula>$J$9="b"</formula>
    </cfRule>
    <cfRule type="expression" dxfId="12" priority="15">
      <formula>$J$9="a"</formula>
    </cfRule>
  </conditionalFormatting>
  <conditionalFormatting sqref="F18">
    <cfRule type="expression" dxfId="11" priority="10">
      <formula>$J$9="c"</formula>
    </cfRule>
    <cfRule type="expression" dxfId="10" priority="11">
      <formula>$J$9="b"</formula>
    </cfRule>
    <cfRule type="expression" dxfId="9" priority="12">
      <formula>$J$9="a"</formula>
    </cfRule>
  </conditionalFormatting>
  <conditionalFormatting sqref="G9">
    <cfRule type="expression" dxfId="8" priority="7">
      <formula>$K9="c"</formula>
    </cfRule>
    <cfRule type="expression" dxfId="7" priority="8">
      <formula>$K9="b"</formula>
    </cfRule>
    <cfRule type="expression" dxfId="6" priority="9">
      <formula>$K9="a"</formula>
    </cfRule>
  </conditionalFormatting>
  <conditionalFormatting sqref="G10:G15">
    <cfRule type="expression" dxfId="5" priority="4" stopIfTrue="1">
      <formula>$K10="c"</formula>
    </cfRule>
    <cfRule type="expression" dxfId="4" priority="5" stopIfTrue="1">
      <formula>$K10="b"</formula>
    </cfRule>
    <cfRule type="expression" dxfId="3" priority="6" stopIfTrue="1">
      <formula>$K10="a"</formula>
    </cfRule>
  </conditionalFormatting>
  <conditionalFormatting sqref="G18:G23">
    <cfRule type="expression" dxfId="2" priority="1">
      <formula>$K18="c"</formula>
    </cfRule>
    <cfRule type="expression" dxfId="1" priority="2">
      <formula>$K18="b"</formula>
    </cfRule>
    <cfRule type="expression" dxfId="0" priority="3">
      <formula>$K18="a"</formula>
    </cfRule>
  </conditionalFormatting>
  <dataValidations count="1">
    <dataValidation type="list" allowBlank="1" showInputMessage="1" showErrorMessage="1" sqref="D9:D15 D18 D19 D20 D21 D22 D23">
      <formula1>$I$2:$I$3</formula1>
    </dataValidation>
  </dataValidations>
  <hyperlinks>
    <hyperlink ref="B25" location="Sommario!A1" display="Ritorna al sommario"/>
  </hyperlinks>
  <printOptions horizontalCentered="1"/>
  <pageMargins left="0.25" right="0.25" top="0.75" bottom="0.75" header="0.3" footer="0.3"/>
  <pageSetup paperSize="9" scale="67" fitToHeight="0" orientation="portrait" r:id="rId1"/>
  <headerFooter alignWithMargins="0">
    <oddHeader>&amp;C&amp;G</oddHeader>
    <oddFooter xml:space="preserve">&amp;R&amp;6Pagina &amp;P di &amp;N </oddFooter>
  </headerFooter>
  <legacy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B1:I46"/>
  <sheetViews>
    <sheetView showGridLines="0" zoomScaleNormal="100" zoomScaleSheetLayoutView="70" workbookViewId="0">
      <selection activeCell="B9" sqref="B9:E9"/>
    </sheetView>
  </sheetViews>
  <sheetFormatPr defaultColWidth="11.453125" defaultRowHeight="12.5" x14ac:dyDescent="0.25"/>
  <cols>
    <col min="1" max="1" width="3.1796875" style="50" customWidth="1"/>
    <col min="2" max="2" width="25.7265625" style="50" customWidth="1"/>
    <col min="3" max="5" width="40.7265625" style="50" customWidth="1"/>
    <col min="6" max="6" width="5.453125" style="50" hidden="1" customWidth="1"/>
    <col min="7" max="7" width="3.81640625" style="50" customWidth="1"/>
    <col min="8" max="8" width="29.453125" style="50" customWidth="1"/>
    <col min="9" max="9" width="58.453125" style="50" customWidth="1"/>
    <col min="10" max="16384" width="11.453125" style="50"/>
  </cols>
  <sheetData>
    <row r="1" spans="2:9" ht="21.75" customHeight="1" x14ac:dyDescent="0.25">
      <c r="B1" s="90" t="s">
        <v>19</v>
      </c>
      <c r="D1" s="90"/>
      <c r="E1" s="828" t="s">
        <v>20</v>
      </c>
      <c r="F1" s="828"/>
    </row>
    <row r="2" spans="2:9" ht="31.15" customHeight="1" thickBot="1" x14ac:dyDescent="0.3">
      <c r="B2" s="91" t="s">
        <v>1</v>
      </c>
      <c r="D2" s="56"/>
      <c r="E2" s="829" t="s">
        <v>3</v>
      </c>
      <c r="F2" s="829"/>
    </row>
    <row r="3" spans="2:9" s="52" customFormat="1" ht="50.15" customHeight="1" thickBot="1" x14ac:dyDescent="0.3">
      <c r="B3" s="830" t="s">
        <v>561</v>
      </c>
      <c r="C3" s="830"/>
      <c r="D3" s="830"/>
      <c r="E3" s="830"/>
      <c r="F3" s="830"/>
      <c r="G3" s="92"/>
    </row>
    <row r="4" spans="2:9" s="52" customFormat="1" ht="14.5" customHeight="1" x14ac:dyDescent="0.25">
      <c r="B4" s="93"/>
      <c r="C4" s="93"/>
      <c r="D4" s="93"/>
      <c r="E4" s="94"/>
      <c r="F4" s="94"/>
    </row>
    <row r="5" spans="2:9" s="95" customFormat="1" ht="40.5" customHeight="1" x14ac:dyDescent="0.25">
      <c r="B5" s="824" t="s">
        <v>504</v>
      </c>
      <c r="C5" s="824"/>
      <c r="D5" s="824"/>
      <c r="E5" s="824"/>
      <c r="F5" s="824"/>
      <c r="H5" s="96"/>
      <c r="I5" s="96"/>
    </row>
    <row r="6" spans="2:9" s="95" customFormat="1" ht="11.25" customHeight="1" x14ac:dyDescent="0.25">
      <c r="B6" s="93"/>
      <c r="C6" s="93"/>
      <c r="D6" s="93"/>
    </row>
    <row r="7" spans="2:9" s="70" customFormat="1" ht="19.5" customHeight="1" x14ac:dyDescent="0.25">
      <c r="B7" s="827" t="s">
        <v>306</v>
      </c>
      <c r="C7" s="827"/>
      <c r="D7" s="827"/>
      <c r="E7" s="827"/>
      <c r="F7" s="97"/>
    </row>
    <row r="8" spans="2:9" s="52" customFormat="1" ht="34.75" customHeight="1" x14ac:dyDescent="0.25">
      <c r="B8" s="826" t="s">
        <v>476</v>
      </c>
      <c r="C8" s="826"/>
      <c r="D8" s="826"/>
      <c r="E8" s="826"/>
      <c r="F8" s="826"/>
    </row>
    <row r="9" spans="2:9" s="52" customFormat="1" ht="94.5" customHeight="1" x14ac:dyDescent="0.25">
      <c r="B9" s="825" t="s">
        <v>307</v>
      </c>
      <c r="C9" s="825"/>
      <c r="D9" s="825"/>
      <c r="E9" s="825"/>
      <c r="F9" s="98"/>
    </row>
    <row r="10" spans="2:9" s="52" customFormat="1" ht="4.5" customHeight="1" x14ac:dyDescent="0.25">
      <c r="B10" s="99"/>
      <c r="C10" s="93"/>
      <c r="D10" s="93"/>
      <c r="E10" s="94"/>
      <c r="F10" s="94"/>
    </row>
    <row r="11" spans="2:9" s="52" customFormat="1" ht="29.25" customHeight="1" x14ac:dyDescent="0.25">
      <c r="B11" s="826" t="s">
        <v>477</v>
      </c>
      <c r="C11" s="826"/>
      <c r="D11" s="826"/>
      <c r="E11" s="826"/>
      <c r="F11" s="100"/>
    </row>
    <row r="12" spans="2:9" s="52" customFormat="1" ht="94.5" customHeight="1" x14ac:dyDescent="0.25">
      <c r="B12" s="825" t="s">
        <v>40</v>
      </c>
      <c r="C12" s="825"/>
      <c r="D12" s="825"/>
      <c r="E12" s="825"/>
      <c r="F12" s="98"/>
    </row>
    <row r="13" spans="2:9" s="102" customFormat="1" ht="4.5" customHeight="1" x14ac:dyDescent="0.25">
      <c r="B13" s="93"/>
      <c r="C13" s="93"/>
      <c r="D13" s="93"/>
      <c r="E13" s="93"/>
      <c r="F13" s="101"/>
    </row>
    <row r="14" spans="2:9" s="102" customFormat="1" ht="24.75" customHeight="1" x14ac:dyDescent="0.25">
      <c r="B14" s="826" t="s">
        <v>308</v>
      </c>
      <c r="C14" s="826"/>
      <c r="D14" s="826"/>
      <c r="E14" s="826"/>
      <c r="F14" s="100"/>
    </row>
    <row r="15" spans="2:9" s="52" customFormat="1" ht="94.5" customHeight="1" x14ac:dyDescent="0.25">
      <c r="B15" s="825"/>
      <c r="C15" s="825"/>
      <c r="D15" s="825"/>
      <c r="E15" s="825"/>
      <c r="F15" s="98"/>
    </row>
    <row r="16" spans="2:9" s="52" customFormat="1" ht="13" x14ac:dyDescent="0.25">
      <c r="B16" s="103"/>
      <c r="C16" s="103"/>
      <c r="D16" s="103"/>
      <c r="E16" s="104"/>
      <c r="F16" s="94"/>
    </row>
    <row r="17" spans="2:7" s="70" customFormat="1" ht="19.5" customHeight="1" x14ac:dyDescent="0.25">
      <c r="B17" s="827" t="s">
        <v>309</v>
      </c>
      <c r="C17" s="827"/>
      <c r="D17" s="827"/>
      <c r="E17" s="827"/>
      <c r="F17" s="97"/>
    </row>
    <row r="18" spans="2:7" s="52" customFormat="1" x14ac:dyDescent="0.25">
      <c r="B18" s="103"/>
      <c r="C18" s="94"/>
      <c r="D18" s="94"/>
      <c r="E18" s="105"/>
      <c r="F18" s="94"/>
    </row>
    <row r="19" spans="2:7" s="52" customFormat="1" ht="26.25" customHeight="1" x14ac:dyDescent="0.25">
      <c r="B19" s="824" t="s">
        <v>573</v>
      </c>
      <c r="C19" s="824"/>
      <c r="D19" s="824"/>
      <c r="E19" s="824"/>
      <c r="F19" s="106"/>
      <c r="G19" s="107"/>
    </row>
    <row r="20" spans="2:7" s="52" customFormat="1" ht="94.5" customHeight="1" x14ac:dyDescent="0.25">
      <c r="B20" s="825"/>
      <c r="C20" s="825"/>
      <c r="D20" s="825"/>
      <c r="E20" s="825"/>
      <c r="F20" s="98"/>
    </row>
    <row r="21" spans="2:7" s="52" customFormat="1" x14ac:dyDescent="0.25">
      <c r="B21" s="94"/>
      <c r="C21" s="94"/>
      <c r="D21" s="94"/>
      <c r="E21" s="94"/>
      <c r="F21" s="108"/>
      <c r="G21" s="107"/>
    </row>
    <row r="22" spans="2:7" s="52" customFormat="1" ht="31.5" customHeight="1" x14ac:dyDescent="0.25">
      <c r="B22" s="824" t="s">
        <v>589</v>
      </c>
      <c r="C22" s="824"/>
      <c r="D22" s="824"/>
      <c r="E22" s="824"/>
      <c r="F22" s="94"/>
    </row>
    <row r="23" spans="2:7" s="52" customFormat="1" ht="94.5" customHeight="1" x14ac:dyDescent="0.25">
      <c r="B23" s="825"/>
      <c r="C23" s="825"/>
      <c r="D23" s="825"/>
      <c r="E23" s="825"/>
      <c r="F23" s="98"/>
    </row>
    <row r="24" spans="2:7" s="52" customFormat="1" x14ac:dyDescent="0.25">
      <c r="B24" s="94"/>
      <c r="C24" s="94"/>
      <c r="D24" s="94"/>
      <c r="E24" s="94"/>
      <c r="F24" s="94"/>
    </row>
    <row r="25" spans="2:7" s="52" customFormat="1" x14ac:dyDescent="0.25">
      <c r="B25" s="43" t="s">
        <v>17</v>
      </c>
      <c r="C25" s="94"/>
      <c r="D25" s="94"/>
      <c r="E25" s="94"/>
      <c r="F25" s="94"/>
    </row>
    <row r="26" spans="2:7" s="52" customFormat="1" x14ac:dyDescent="0.25">
      <c r="B26" s="94"/>
      <c r="C26" s="94"/>
      <c r="D26" s="94"/>
      <c r="E26" s="94"/>
      <c r="F26" s="94"/>
    </row>
    <row r="27" spans="2:7" s="52" customFormat="1" x14ac:dyDescent="0.25">
      <c r="B27" s="94"/>
      <c r="C27" s="94"/>
      <c r="D27" s="94"/>
      <c r="E27" s="94"/>
      <c r="F27" s="94"/>
    </row>
    <row r="28" spans="2:7" s="52" customFormat="1" x14ac:dyDescent="0.25">
      <c r="B28" s="94"/>
      <c r="C28" s="94"/>
      <c r="D28" s="94"/>
      <c r="E28" s="94"/>
      <c r="F28" s="94"/>
    </row>
    <row r="29" spans="2:7" s="52" customFormat="1" x14ac:dyDescent="0.25">
      <c r="B29" s="94"/>
      <c r="C29" s="94"/>
      <c r="D29" s="94"/>
      <c r="E29" s="94"/>
      <c r="F29" s="94"/>
    </row>
    <row r="30" spans="2:7" s="52" customFormat="1" x14ac:dyDescent="0.25">
      <c r="B30" s="94"/>
      <c r="C30" s="94"/>
      <c r="D30" s="94"/>
      <c r="E30" s="94"/>
      <c r="F30" s="94"/>
    </row>
    <row r="31" spans="2:7" s="52" customFormat="1" x14ac:dyDescent="0.25">
      <c r="B31" s="94"/>
      <c r="C31" s="94"/>
      <c r="D31" s="94"/>
      <c r="E31" s="94"/>
      <c r="F31" s="94"/>
    </row>
    <row r="32" spans="2:7" s="52" customFormat="1" x14ac:dyDescent="0.25">
      <c r="B32" s="94"/>
      <c r="C32" s="94"/>
      <c r="D32" s="94"/>
      <c r="E32" s="94"/>
      <c r="F32" s="94"/>
    </row>
    <row r="33" spans="2:6" s="52" customFormat="1" x14ac:dyDescent="0.25">
      <c r="B33" s="94"/>
      <c r="C33" s="94"/>
      <c r="D33" s="94"/>
      <c r="E33" s="94"/>
      <c r="F33" s="94"/>
    </row>
    <row r="34" spans="2:6" s="52" customFormat="1" x14ac:dyDescent="0.25">
      <c r="B34" s="94"/>
      <c r="C34" s="94"/>
      <c r="D34" s="94"/>
      <c r="E34" s="94"/>
      <c r="F34" s="94"/>
    </row>
    <row r="35" spans="2:6" s="52" customFormat="1" x14ac:dyDescent="0.25">
      <c r="B35" s="94"/>
      <c r="C35" s="94"/>
      <c r="D35" s="94"/>
      <c r="E35" s="94"/>
      <c r="F35" s="94"/>
    </row>
    <row r="36" spans="2:6" s="52" customFormat="1" x14ac:dyDescent="0.25">
      <c r="B36" s="94"/>
      <c r="C36" s="94"/>
      <c r="D36" s="94"/>
      <c r="E36" s="94"/>
      <c r="F36" s="94"/>
    </row>
    <row r="37" spans="2:6" s="52" customFormat="1" x14ac:dyDescent="0.25">
      <c r="B37" s="94"/>
      <c r="C37" s="94"/>
      <c r="D37" s="94"/>
      <c r="E37" s="94"/>
      <c r="F37" s="94"/>
    </row>
    <row r="38" spans="2:6" s="52" customFormat="1" x14ac:dyDescent="0.25"/>
    <row r="39" spans="2:6" s="52" customFormat="1" x14ac:dyDescent="0.25"/>
    <row r="40" spans="2:6" s="52" customFormat="1" x14ac:dyDescent="0.25"/>
    <row r="41" spans="2:6" s="52" customFormat="1" x14ac:dyDescent="0.25"/>
    <row r="42" spans="2:6" s="52" customFormat="1" x14ac:dyDescent="0.25"/>
    <row r="43" spans="2:6" s="52" customFormat="1" x14ac:dyDescent="0.25"/>
    <row r="44" spans="2:6" s="52" customFormat="1" x14ac:dyDescent="0.25"/>
    <row r="45" spans="2:6" s="52" customFormat="1" x14ac:dyDescent="0.25"/>
    <row r="46" spans="2:6" s="52" customFormat="1" x14ac:dyDescent="0.25"/>
  </sheetData>
  <sheetProtection algorithmName="SHA-512" hashValue="QTz+9vJOfQ4Hzzs2qcJoVgKPPUguDxgohjnuiqfTvZPhTp3BupN395Y/Ytvv8zZSqyt9A643nEhpV9tyRbz/9g==" saltValue="SkGiEIvesC666iY3wk+xYQ==" spinCount="100000" sheet="1" selectLockedCells="1"/>
  <protectedRanges>
    <protectedRange sqref="B15 E18 B9 B12 B20 B23" name="Allgemeine Angaben"/>
  </protectedRanges>
  <mergeCells count="16">
    <mergeCell ref="B8:F8"/>
    <mergeCell ref="E1:F1"/>
    <mergeCell ref="E2:F2"/>
    <mergeCell ref="B3:F3"/>
    <mergeCell ref="B5:F5"/>
    <mergeCell ref="B7:E7"/>
    <mergeCell ref="B19:E19"/>
    <mergeCell ref="B20:E20"/>
    <mergeCell ref="B22:E22"/>
    <mergeCell ref="B23:E23"/>
    <mergeCell ref="B9:E9"/>
    <mergeCell ref="B11:E11"/>
    <mergeCell ref="B12:E12"/>
    <mergeCell ref="B14:E14"/>
    <mergeCell ref="B15:E15"/>
    <mergeCell ref="B17:E17"/>
  </mergeCells>
  <hyperlinks>
    <hyperlink ref="B25" location="Sommario!A1" display="Ritorna al sommario"/>
  </hyperlinks>
  <printOptions horizontalCentered="1"/>
  <pageMargins left="0.25" right="0.25" top="0.75" bottom="0.75" header="0.3" footer="0.3"/>
  <pageSetup paperSize="9" scale="68" fitToHeight="0" orientation="portrait" r:id="rId1"/>
  <headerFooter alignWithMargins="0">
    <oddHeader>&amp;C&amp;G</oddHeader>
    <oddFooter xml:space="preserve">&amp;R&amp;6Pagina &amp;P di &amp;N </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B1:G46"/>
  <sheetViews>
    <sheetView showGridLines="0" zoomScaleNormal="100" zoomScaleSheetLayoutView="80" workbookViewId="0">
      <selection activeCell="B7" sqref="B7:F7"/>
    </sheetView>
  </sheetViews>
  <sheetFormatPr defaultColWidth="11.453125" defaultRowHeight="12.5" x14ac:dyDescent="0.25"/>
  <cols>
    <col min="1" max="1" width="2.54296875" style="50" customWidth="1"/>
    <col min="2" max="2" width="25.7265625" style="50" customWidth="1"/>
    <col min="3" max="5" width="40.7265625" style="50" customWidth="1"/>
    <col min="6" max="6" width="15.81640625" style="50" hidden="1" customWidth="1"/>
    <col min="7" max="7" width="3.81640625" style="50" customWidth="1"/>
    <col min="8" max="8" width="29.453125" style="50" customWidth="1"/>
    <col min="9" max="9" width="58.453125" style="50" customWidth="1"/>
    <col min="10" max="16384" width="11.453125" style="50"/>
  </cols>
  <sheetData>
    <row r="1" spans="2:6" ht="21.75" customHeight="1" x14ac:dyDescent="0.25">
      <c r="B1" s="90" t="s">
        <v>19</v>
      </c>
      <c r="C1" s="90"/>
      <c r="E1" s="828" t="s">
        <v>20</v>
      </c>
      <c r="F1" s="828"/>
    </row>
    <row r="2" spans="2:6" ht="31.15" customHeight="1" thickBot="1" x14ac:dyDescent="0.3">
      <c r="B2" s="56" t="s">
        <v>1</v>
      </c>
      <c r="C2" s="56"/>
      <c r="E2" s="829" t="s">
        <v>3</v>
      </c>
      <c r="F2" s="829"/>
    </row>
    <row r="3" spans="2:6" s="109" customFormat="1" ht="50.15" customHeight="1" thickBot="1" x14ac:dyDescent="0.3">
      <c r="B3" s="830" t="s">
        <v>369</v>
      </c>
      <c r="C3" s="830"/>
      <c r="D3" s="830"/>
      <c r="E3" s="830"/>
      <c r="F3" s="830"/>
    </row>
    <row r="4" spans="2:6" s="52" customFormat="1" ht="40.15" customHeight="1" x14ac:dyDescent="0.25">
      <c r="B4" s="93"/>
      <c r="C4" s="93"/>
      <c r="D4" s="93"/>
    </row>
    <row r="5" spans="2:6" s="503" customFormat="1" ht="40.5" customHeight="1" x14ac:dyDescent="0.25">
      <c r="B5" s="838" t="s">
        <v>505</v>
      </c>
      <c r="C5" s="838"/>
      <c r="D5" s="838"/>
      <c r="E5" s="838"/>
      <c r="F5" s="502"/>
    </row>
    <row r="6" spans="2:6" s="503" customFormat="1" ht="27.4" customHeight="1" x14ac:dyDescent="0.25">
      <c r="B6" s="834" t="s">
        <v>664</v>
      </c>
      <c r="C6" s="834"/>
      <c r="D6" s="834"/>
      <c r="E6" s="836"/>
      <c r="F6" s="834"/>
    </row>
    <row r="7" spans="2:6" s="142" customFormat="1" ht="50.15" customHeight="1" x14ac:dyDescent="0.25">
      <c r="B7" s="831"/>
      <c r="C7" s="831"/>
      <c r="D7" s="831"/>
      <c r="E7" s="832"/>
      <c r="F7" s="831"/>
    </row>
    <row r="8" spans="2:6" s="142" customFormat="1" ht="27.4" customHeight="1" x14ac:dyDescent="0.25">
      <c r="B8" s="834" t="s">
        <v>665</v>
      </c>
      <c r="C8" s="834"/>
      <c r="D8" s="834"/>
      <c r="E8" s="836"/>
      <c r="F8" s="834"/>
    </row>
    <row r="9" spans="2:6" s="142" customFormat="1" ht="50.15" customHeight="1" x14ac:dyDescent="0.25">
      <c r="B9" s="831"/>
      <c r="C9" s="831"/>
      <c r="D9" s="831"/>
      <c r="E9" s="839"/>
      <c r="F9" s="831"/>
    </row>
    <row r="10" spans="2:6" s="142" customFormat="1" ht="27.4" customHeight="1" x14ac:dyDescent="0.25">
      <c r="B10" s="834" t="s">
        <v>666</v>
      </c>
      <c r="C10" s="834"/>
      <c r="D10" s="834"/>
      <c r="E10" s="837"/>
      <c r="F10" s="834"/>
    </row>
    <row r="11" spans="2:6" s="142" customFormat="1" ht="50.15" customHeight="1" x14ac:dyDescent="0.25">
      <c r="B11" s="831"/>
      <c r="C11" s="831"/>
      <c r="D11" s="831"/>
      <c r="E11" s="831"/>
      <c r="F11" s="831"/>
    </row>
    <row r="12" spans="2:6" s="142" customFormat="1" ht="27.4" customHeight="1" x14ac:dyDescent="0.25">
      <c r="B12" s="834" t="s">
        <v>667</v>
      </c>
      <c r="C12" s="834"/>
      <c r="D12" s="834"/>
      <c r="E12" s="835"/>
      <c r="F12" s="834"/>
    </row>
    <row r="13" spans="2:6" s="142" customFormat="1" ht="50.15" customHeight="1" x14ac:dyDescent="0.25">
      <c r="B13" s="831"/>
      <c r="C13" s="831"/>
      <c r="D13" s="831"/>
      <c r="E13" s="831"/>
      <c r="F13" s="831"/>
    </row>
    <row r="14" spans="2:6" s="142" customFormat="1" ht="27.4" customHeight="1" x14ac:dyDescent="0.25">
      <c r="B14" s="834" t="s">
        <v>668</v>
      </c>
      <c r="C14" s="834"/>
      <c r="D14" s="834"/>
      <c r="E14" s="835"/>
      <c r="F14" s="834"/>
    </row>
    <row r="15" spans="2:6" s="142" customFormat="1" ht="50.15" customHeight="1" x14ac:dyDescent="0.25">
      <c r="B15" s="831"/>
      <c r="C15" s="831"/>
      <c r="D15" s="831"/>
      <c r="E15" s="832"/>
      <c r="F15" s="831"/>
    </row>
    <row r="16" spans="2:6" s="142" customFormat="1" ht="4.5" customHeight="1" x14ac:dyDescent="0.25">
      <c r="B16" s="502"/>
      <c r="C16" s="504"/>
      <c r="D16" s="504"/>
    </row>
    <row r="17" spans="2:7" s="52" customFormat="1" x14ac:dyDescent="0.25">
      <c r="B17" s="43" t="s">
        <v>17</v>
      </c>
      <c r="E17" s="833"/>
    </row>
    <row r="18" spans="2:7" s="110" customFormat="1" ht="13.15" customHeight="1" x14ac:dyDescent="0.25">
      <c r="B18" s="103"/>
      <c r="E18" s="833"/>
      <c r="F18" s="111" t="s">
        <v>310</v>
      </c>
      <c r="G18" s="111"/>
    </row>
    <row r="19" spans="2:7" s="52" customFormat="1" x14ac:dyDescent="0.25">
      <c r="B19" s="103"/>
      <c r="E19" s="833"/>
      <c r="F19" s="106"/>
      <c r="G19" s="107"/>
    </row>
    <row r="20" spans="2:7" s="52" customFormat="1" x14ac:dyDescent="0.25">
      <c r="F20" s="112"/>
      <c r="G20" s="107"/>
    </row>
    <row r="21" spans="2:7" s="52" customFormat="1" x14ac:dyDescent="0.25">
      <c r="F21" s="108"/>
      <c r="G21" s="107"/>
    </row>
    <row r="22" spans="2:7" s="52" customFormat="1" x14ac:dyDescent="0.25"/>
    <row r="23" spans="2:7" s="52" customFormat="1" x14ac:dyDescent="0.25"/>
    <row r="24" spans="2:7" s="52" customFormat="1" x14ac:dyDescent="0.25"/>
    <row r="25" spans="2:7" s="52" customFormat="1" x14ac:dyDescent="0.25"/>
    <row r="26" spans="2:7" s="52" customFormat="1" x14ac:dyDescent="0.25"/>
    <row r="27" spans="2:7" s="52" customFormat="1" x14ac:dyDescent="0.25"/>
    <row r="28" spans="2:7" s="52" customFormat="1" x14ac:dyDescent="0.25"/>
    <row r="29" spans="2:7" s="52" customFormat="1" x14ac:dyDescent="0.25"/>
    <row r="30" spans="2:7" s="52" customFormat="1" x14ac:dyDescent="0.25"/>
    <row r="31" spans="2:7" s="52" customFormat="1" x14ac:dyDescent="0.25"/>
    <row r="32" spans="2:7" s="52" customFormat="1" x14ac:dyDescent="0.25"/>
    <row r="33" s="52" customFormat="1" x14ac:dyDescent="0.25"/>
    <row r="34" s="52" customFormat="1" x14ac:dyDescent="0.25"/>
    <row r="35" s="52" customFormat="1" x14ac:dyDescent="0.25"/>
    <row r="36" s="52" customFormat="1" x14ac:dyDescent="0.25"/>
    <row r="37" s="52" customFormat="1" x14ac:dyDescent="0.25"/>
    <row r="38" s="52" customFormat="1" x14ac:dyDescent="0.25"/>
    <row r="39" s="52" customFormat="1" x14ac:dyDescent="0.25"/>
    <row r="40" s="52" customFormat="1" x14ac:dyDescent="0.25"/>
    <row r="41" s="52" customFormat="1" x14ac:dyDescent="0.25"/>
    <row r="42" s="52" customFormat="1" x14ac:dyDescent="0.25"/>
    <row r="43" s="52" customFormat="1" x14ac:dyDescent="0.25"/>
    <row r="44" s="52" customFormat="1" x14ac:dyDescent="0.25"/>
    <row r="45" s="52" customFormat="1" x14ac:dyDescent="0.25"/>
    <row r="46" s="52" customFormat="1" x14ac:dyDescent="0.25"/>
  </sheetData>
  <sheetProtection algorithmName="SHA-512" hashValue="x0nMkdRoYufafmzAlpxSU4sAStsxM/XJ4IdmTg2JMGj1/sUA8jWYqaU3gna4TsLJ/fjYBYoGoKgAoLDx8H6yOg==" saltValue="dBXdiWMQ8OAmo6b/eaRJMA==" spinCount="100000" sheet="1" selectLockedCells="1"/>
  <protectedRanges>
    <protectedRange sqref="E17" name="Allgemeine Angaben"/>
    <protectedRange sqref="B7 B9 B11 B13 B15" name="Allgemeine Angaben_2"/>
  </protectedRanges>
  <mergeCells count="15">
    <mergeCell ref="B15:F15"/>
    <mergeCell ref="E17:E19"/>
    <mergeCell ref="B14:F14"/>
    <mergeCell ref="E1:F1"/>
    <mergeCell ref="E2:F2"/>
    <mergeCell ref="B3:F3"/>
    <mergeCell ref="B7:F7"/>
    <mergeCell ref="B8:F8"/>
    <mergeCell ref="B10:F10"/>
    <mergeCell ref="B11:F11"/>
    <mergeCell ref="B13:F13"/>
    <mergeCell ref="B5:E5"/>
    <mergeCell ref="B6:F6"/>
    <mergeCell ref="B9:F9"/>
    <mergeCell ref="B12:F12"/>
  </mergeCells>
  <hyperlinks>
    <hyperlink ref="B17" location="Sommario!A1" display="Ritorna al sommario"/>
  </hyperlinks>
  <printOptions horizontalCentered="1"/>
  <pageMargins left="0.25" right="0.25" top="0.75" bottom="0.75" header="0.3" footer="0.3"/>
  <pageSetup paperSize="9" scale="68" fitToHeight="0" orientation="portrait" r:id="rId1"/>
  <headerFooter alignWithMargins="0">
    <oddHeader>&amp;C&amp;G</oddHeader>
    <oddFooter xml:space="preserve">&amp;R&amp;6Pagina &amp;P di &amp;N </oddFooter>
  </headerFooter>
  <colBreaks count="1" manualBreakCount="1">
    <brk id="5" max="19" man="1"/>
  </colBreaks>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B1:O34"/>
  <sheetViews>
    <sheetView showGridLines="0" zoomScaleNormal="100" zoomScaleSheetLayoutView="130" zoomScalePageLayoutView="80" workbookViewId="0">
      <selection activeCell="D10" sqref="D10:D11"/>
    </sheetView>
  </sheetViews>
  <sheetFormatPr defaultColWidth="11.453125" defaultRowHeight="12.5" x14ac:dyDescent="0.25"/>
  <cols>
    <col min="1" max="1" width="3.26953125" style="50" customWidth="1"/>
    <col min="2" max="2" width="10.7265625" style="50" customWidth="1"/>
    <col min="3" max="3" width="15.7265625" style="50" customWidth="1"/>
    <col min="4" max="6" width="40.7265625" style="50" customWidth="1"/>
    <col min="7" max="7" width="4.453125" style="50" customWidth="1"/>
    <col min="8" max="16384" width="11.453125" style="50"/>
  </cols>
  <sheetData>
    <row r="1" spans="2:15" x14ac:dyDescent="0.25">
      <c r="B1" s="90" t="s">
        <v>19</v>
      </c>
      <c r="C1" s="90"/>
      <c r="E1" s="866" t="s">
        <v>20</v>
      </c>
      <c r="F1" s="866"/>
    </row>
    <row r="2" spans="2:15" ht="41.25" customHeight="1" thickBot="1" x14ac:dyDescent="0.3">
      <c r="B2" s="91" t="s">
        <v>1</v>
      </c>
      <c r="C2" s="91"/>
      <c r="E2" s="51" t="s">
        <v>3</v>
      </c>
    </row>
    <row r="3" spans="2:15" ht="50.15" customHeight="1" thickBot="1" x14ac:dyDescent="0.3">
      <c r="B3" s="830" t="s">
        <v>472</v>
      </c>
      <c r="C3" s="830"/>
      <c r="D3" s="830"/>
      <c r="E3" s="830"/>
      <c r="F3" s="830"/>
      <c r="G3" s="113"/>
      <c r="H3" s="857" t="s">
        <v>669</v>
      </c>
      <c r="I3" s="858"/>
      <c r="J3" s="858"/>
      <c r="K3" s="858"/>
      <c r="L3" s="858"/>
      <c r="M3" s="859"/>
      <c r="N3" s="114"/>
      <c r="O3" s="114"/>
    </row>
    <row r="4" spans="2:15" s="52" customFormat="1" ht="22" customHeight="1" x14ac:dyDescent="0.25">
      <c r="H4" s="860"/>
      <c r="I4" s="861"/>
      <c r="J4" s="861"/>
      <c r="K4" s="861"/>
      <c r="L4" s="861"/>
      <c r="M4" s="862"/>
      <c r="N4" s="53"/>
      <c r="O4" s="53"/>
    </row>
    <row r="5" spans="2:15" s="52" customFormat="1" ht="56.25" customHeight="1" x14ac:dyDescent="0.25">
      <c r="B5" s="841" t="s">
        <v>595</v>
      </c>
      <c r="C5" s="841"/>
      <c r="D5" s="841"/>
      <c r="E5" s="841"/>
      <c r="F5" s="841"/>
      <c r="G5" s="115"/>
      <c r="H5" s="860"/>
      <c r="I5" s="861"/>
      <c r="J5" s="861"/>
      <c r="K5" s="861"/>
      <c r="L5" s="861"/>
      <c r="M5" s="862"/>
      <c r="N5" s="53"/>
      <c r="O5" s="53"/>
    </row>
    <row r="6" spans="2:15" s="94" customFormat="1" ht="47.25" customHeight="1" x14ac:dyDescent="0.25">
      <c r="B6" s="841" t="s">
        <v>478</v>
      </c>
      <c r="C6" s="841"/>
      <c r="D6" s="841"/>
      <c r="E6" s="841"/>
      <c r="F6" s="841"/>
      <c r="G6" s="115"/>
      <c r="H6" s="860"/>
      <c r="I6" s="861"/>
      <c r="J6" s="861"/>
      <c r="K6" s="861"/>
      <c r="L6" s="861"/>
      <c r="M6" s="862"/>
      <c r="N6" s="115"/>
      <c r="O6" s="115"/>
    </row>
    <row r="7" spans="2:15" s="94" customFormat="1" ht="28.4" customHeight="1" x14ac:dyDescent="0.25">
      <c r="B7" s="841" t="s">
        <v>479</v>
      </c>
      <c r="C7" s="841"/>
      <c r="D7" s="841"/>
      <c r="E7" s="841"/>
      <c r="F7" s="841"/>
      <c r="H7" s="860"/>
      <c r="I7" s="861"/>
      <c r="J7" s="861"/>
      <c r="K7" s="861"/>
      <c r="L7" s="861"/>
      <c r="M7" s="862"/>
    </row>
    <row r="8" spans="2:15" s="94" customFormat="1" ht="28.4" customHeight="1" thickBot="1" x14ac:dyDescent="0.3">
      <c r="B8" s="169"/>
      <c r="C8" s="169"/>
      <c r="D8" s="169"/>
      <c r="E8" s="169"/>
      <c r="F8" s="169"/>
      <c r="H8" s="860"/>
      <c r="I8" s="861"/>
      <c r="J8" s="861"/>
      <c r="K8" s="861"/>
      <c r="L8" s="861"/>
      <c r="M8" s="862"/>
    </row>
    <row r="9" spans="2:15" s="52" customFormat="1" ht="17.25" customHeight="1" thickBot="1" x14ac:dyDescent="0.3">
      <c r="C9" s="464"/>
      <c r="D9" s="465" t="s">
        <v>311</v>
      </c>
      <c r="E9" s="466" t="s">
        <v>311</v>
      </c>
      <c r="F9" s="466" t="s">
        <v>311</v>
      </c>
      <c r="H9" s="860"/>
      <c r="I9" s="861"/>
      <c r="J9" s="861"/>
      <c r="K9" s="861"/>
      <c r="L9" s="861"/>
      <c r="M9" s="862"/>
      <c r="N9" s="36"/>
      <c r="O9" s="36"/>
    </row>
    <row r="10" spans="2:15" s="52" customFormat="1" ht="69.75" customHeight="1" x14ac:dyDescent="0.25">
      <c r="B10" s="849" t="s">
        <v>312</v>
      </c>
      <c r="C10" s="852"/>
      <c r="D10" s="853" t="s">
        <v>307</v>
      </c>
      <c r="E10" s="855"/>
      <c r="F10" s="855"/>
      <c r="H10" s="860"/>
      <c r="I10" s="861"/>
      <c r="J10" s="861"/>
      <c r="K10" s="861"/>
      <c r="L10" s="861"/>
      <c r="M10" s="862"/>
      <c r="N10" s="36"/>
      <c r="O10" s="36"/>
    </row>
    <row r="11" spans="2:15" s="52" customFormat="1" x14ac:dyDescent="0.25">
      <c r="C11" s="464"/>
      <c r="D11" s="854"/>
      <c r="E11" s="856"/>
      <c r="F11" s="856"/>
      <c r="H11" s="863"/>
      <c r="I11" s="864"/>
      <c r="J11" s="864"/>
      <c r="K11" s="864"/>
      <c r="L11" s="864"/>
      <c r="M11" s="865"/>
      <c r="N11" s="36"/>
      <c r="O11" s="36"/>
    </row>
    <row r="12" spans="2:15" s="52" customFormat="1" ht="21.75" customHeight="1" x14ac:dyDescent="0.25">
      <c r="B12" s="94" t="s">
        <v>313</v>
      </c>
      <c r="C12" s="464"/>
      <c r="D12" s="471"/>
      <c r="E12" s="472"/>
      <c r="F12" s="472"/>
      <c r="H12" s="36"/>
      <c r="I12" s="36"/>
      <c r="J12" s="36"/>
      <c r="K12" s="36"/>
      <c r="L12" s="36"/>
      <c r="M12" s="36"/>
      <c r="N12" s="36"/>
      <c r="O12" s="36"/>
    </row>
    <row r="13" spans="2:15" s="52" customFormat="1" ht="32.25" customHeight="1" x14ac:dyDescent="0.25">
      <c r="B13" s="94" t="s">
        <v>314</v>
      </c>
      <c r="C13" s="464"/>
      <c r="D13" s="471"/>
      <c r="E13" s="472"/>
      <c r="F13" s="472"/>
    </row>
    <row r="14" spans="2:15" s="52" customFormat="1" ht="30" customHeight="1" x14ac:dyDescent="0.25">
      <c r="B14" s="53"/>
      <c r="C14" s="53"/>
      <c r="D14" s="53"/>
      <c r="E14" s="53"/>
      <c r="F14" s="53"/>
      <c r="G14" s="53"/>
    </row>
    <row r="15" spans="2:15" s="94" customFormat="1" ht="19.5" customHeight="1" x14ac:dyDescent="0.25">
      <c r="B15" s="846" t="s">
        <v>315</v>
      </c>
      <c r="C15" s="846"/>
      <c r="D15" s="846"/>
      <c r="E15" s="846"/>
      <c r="F15" s="846"/>
      <c r="G15" s="116"/>
    </row>
    <row r="16" spans="2:15" s="94" customFormat="1" ht="19.5" customHeight="1" x14ac:dyDescent="0.25">
      <c r="B16" s="170"/>
      <c r="C16" s="170"/>
      <c r="D16" s="170"/>
      <c r="E16" s="170"/>
      <c r="F16" s="170"/>
      <c r="G16" s="116"/>
    </row>
    <row r="17" spans="2:12" s="94" customFormat="1" ht="21.75" customHeight="1" x14ac:dyDescent="0.25">
      <c r="B17" s="824" t="s">
        <v>671</v>
      </c>
      <c r="C17" s="824"/>
      <c r="D17" s="824"/>
      <c r="E17" s="824"/>
      <c r="F17" s="824"/>
      <c r="G17" s="184"/>
    </row>
    <row r="18" spans="2:12" s="94" customFormat="1" ht="27.4" customHeight="1" x14ac:dyDescent="0.25">
      <c r="B18" s="824" t="s">
        <v>670</v>
      </c>
      <c r="C18" s="824"/>
      <c r="D18" s="824"/>
      <c r="E18" s="824"/>
      <c r="F18" s="824"/>
      <c r="G18" s="93"/>
      <c r="H18" s="824"/>
      <c r="I18" s="824"/>
      <c r="J18" s="824"/>
      <c r="K18" s="824"/>
      <c r="L18" s="824"/>
    </row>
    <row r="19" spans="2:12" s="94" customFormat="1" ht="15" customHeight="1" x14ac:dyDescent="0.25">
      <c r="B19" s="171"/>
      <c r="C19" s="172"/>
      <c r="D19" s="172"/>
      <c r="E19" s="172"/>
      <c r="F19" s="172"/>
      <c r="G19" s="93"/>
      <c r="H19" s="171"/>
      <c r="I19" s="171"/>
      <c r="J19" s="171"/>
      <c r="K19" s="171"/>
      <c r="L19" s="171"/>
    </row>
    <row r="20" spans="2:12" s="94" customFormat="1" ht="64.5" customHeight="1" x14ac:dyDescent="0.25">
      <c r="B20" s="849" t="s">
        <v>663</v>
      </c>
      <c r="C20" s="850"/>
      <c r="D20" s="850"/>
      <c r="E20" s="850"/>
      <c r="F20" s="850"/>
      <c r="G20" s="117"/>
      <c r="H20" s="824"/>
      <c r="I20" s="93"/>
      <c r="J20" s="99"/>
      <c r="K20" s="99"/>
      <c r="L20" s="99"/>
    </row>
    <row r="21" spans="2:12" s="94" customFormat="1" ht="31.5" customHeight="1" x14ac:dyDescent="0.25">
      <c r="B21" s="851" t="s">
        <v>647</v>
      </c>
      <c r="C21" s="851"/>
      <c r="D21" s="851"/>
      <c r="E21" s="851"/>
      <c r="F21" s="851"/>
      <c r="G21" s="118"/>
      <c r="H21" s="824"/>
      <c r="I21" s="93"/>
      <c r="J21" s="99"/>
      <c r="K21" s="99"/>
      <c r="L21" s="99"/>
    </row>
    <row r="22" spans="2:12" s="94" customFormat="1" ht="22.5" customHeight="1" x14ac:dyDescent="0.25">
      <c r="B22" s="847" t="s">
        <v>316</v>
      </c>
      <c r="C22" s="847"/>
      <c r="D22" s="847"/>
      <c r="E22" s="847"/>
      <c r="F22" s="847"/>
      <c r="G22" s="119"/>
      <c r="H22" s="93"/>
      <c r="I22" s="93"/>
      <c r="J22" s="99"/>
      <c r="K22" s="99"/>
      <c r="L22" s="99"/>
    </row>
    <row r="23" spans="2:12" s="94" customFormat="1" ht="13.5" customHeight="1" x14ac:dyDescent="0.25">
      <c r="B23" s="848" t="s">
        <v>648</v>
      </c>
      <c r="C23" s="848"/>
      <c r="D23" s="848"/>
      <c r="E23" s="848"/>
      <c r="F23" s="848"/>
      <c r="G23" s="119"/>
      <c r="H23" s="93"/>
      <c r="I23" s="93"/>
      <c r="J23" s="99"/>
      <c r="K23" s="99"/>
      <c r="L23" s="99"/>
    </row>
    <row r="24" spans="2:12" s="94" customFormat="1" ht="14.25" customHeight="1" x14ac:dyDescent="0.25">
      <c r="B24" s="844" t="s">
        <v>317</v>
      </c>
      <c r="C24" s="844"/>
      <c r="D24" s="844"/>
      <c r="E24" s="844"/>
      <c r="F24" s="844"/>
      <c r="G24" s="119"/>
      <c r="H24" s="93"/>
      <c r="I24" s="93"/>
      <c r="J24" s="99"/>
      <c r="K24" s="99"/>
      <c r="L24" s="99"/>
    </row>
    <row r="25" spans="2:12" s="94" customFormat="1" ht="15.75" customHeight="1" x14ac:dyDescent="0.25">
      <c r="B25" s="845"/>
      <c r="C25" s="845"/>
      <c r="D25" s="845"/>
      <c r="E25" s="845"/>
      <c r="F25" s="845"/>
      <c r="G25" s="89"/>
      <c r="H25" s="57"/>
    </row>
    <row r="26" spans="2:12" s="121" customFormat="1" ht="31.5" customHeight="1" x14ac:dyDescent="0.25">
      <c r="B26" s="843" t="s">
        <v>480</v>
      </c>
      <c r="C26" s="843"/>
      <c r="D26" s="843"/>
      <c r="E26" s="843"/>
      <c r="F26" s="843"/>
      <c r="G26" s="120"/>
      <c r="H26" s="841"/>
      <c r="I26" s="841"/>
      <c r="J26" s="841"/>
      <c r="K26" s="841"/>
      <c r="L26" s="841"/>
    </row>
    <row r="27" spans="2:12" ht="18" customHeight="1" x14ac:dyDescent="0.25">
      <c r="B27" s="43" t="s">
        <v>17</v>
      </c>
      <c r="C27" s="115"/>
      <c r="D27" s="115"/>
      <c r="E27" s="115"/>
      <c r="F27" s="115"/>
      <c r="G27" s="115"/>
      <c r="H27" s="54"/>
      <c r="I27" s="54"/>
      <c r="J27" s="99"/>
      <c r="K27" s="99"/>
      <c r="L27" s="99"/>
    </row>
    <row r="28" spans="2:12" ht="28.5" customHeight="1" x14ac:dyDescent="0.25">
      <c r="B28" s="88"/>
      <c r="C28" s="122"/>
      <c r="D28" s="122"/>
      <c r="E28" s="122"/>
      <c r="F28" s="122"/>
      <c r="G28" s="122"/>
      <c r="H28" s="54"/>
      <c r="I28" s="54"/>
      <c r="J28" s="54"/>
      <c r="K28" s="54"/>
      <c r="L28" s="54"/>
    </row>
    <row r="29" spans="2:12" ht="41.25" customHeight="1" x14ac:dyDescent="0.25">
      <c r="B29" s="841"/>
      <c r="C29" s="841"/>
      <c r="D29" s="841"/>
      <c r="E29" s="841"/>
      <c r="F29" s="841"/>
      <c r="G29" s="841"/>
    </row>
    <row r="30" spans="2:12" ht="33" customHeight="1" x14ac:dyDescent="0.25">
      <c r="B30" s="841"/>
      <c r="C30" s="841"/>
      <c r="D30" s="841"/>
      <c r="E30" s="841"/>
      <c r="F30" s="841"/>
      <c r="G30" s="841"/>
    </row>
    <row r="31" spans="2:12" ht="31.15" customHeight="1" x14ac:dyDescent="0.25">
      <c r="B31" s="840"/>
      <c r="C31" s="840"/>
      <c r="D31" s="840"/>
      <c r="E31" s="840"/>
      <c r="F31" s="840"/>
      <c r="G31" s="840"/>
    </row>
    <row r="32" spans="2:12" ht="47.25" customHeight="1" x14ac:dyDescent="0.25">
      <c r="B32" s="842"/>
      <c r="C32" s="842"/>
      <c r="D32" s="842"/>
      <c r="E32" s="842"/>
      <c r="F32" s="842"/>
      <c r="G32" s="842"/>
    </row>
    <row r="33" spans="2:7" x14ac:dyDescent="0.25">
      <c r="B33" s="36"/>
    </row>
    <row r="34" spans="2:7" ht="23.25" customHeight="1" x14ac:dyDescent="0.25">
      <c r="B34" s="840"/>
      <c r="C34" s="840"/>
      <c r="D34" s="840"/>
      <c r="E34" s="840"/>
      <c r="F34" s="840"/>
      <c r="G34" s="840"/>
    </row>
  </sheetData>
  <sheetProtection algorithmName="SHA-512" hashValue="DOYQq24QS+JSKVZzkb+oUrUIRKwHWtLLkmAaXscCU1xks+HRBA09myNd/dL4RgJ3gMPk+NnbDL7c+siwi77TCw==" saltValue="lgLSQpenX7OqDYEgEC9UNQ==" spinCount="100000" sheet="1" objects="1" scenarios="1" selectLockedCells="1"/>
  <protectedRanges>
    <protectedRange sqref="D13:F13 D10:F12" name="Signatur"/>
  </protectedRanges>
  <mergeCells count="28">
    <mergeCell ref="E1:F1"/>
    <mergeCell ref="B3:F3"/>
    <mergeCell ref="B5:F5"/>
    <mergeCell ref="B6:F6"/>
    <mergeCell ref="B7:F7"/>
    <mergeCell ref="B10:C10"/>
    <mergeCell ref="D10:D11"/>
    <mergeCell ref="E10:E11"/>
    <mergeCell ref="F10:F11"/>
    <mergeCell ref="H3:M11"/>
    <mergeCell ref="B15:F15"/>
    <mergeCell ref="B18:F18"/>
    <mergeCell ref="B17:F17"/>
    <mergeCell ref="B22:F22"/>
    <mergeCell ref="B23:F23"/>
    <mergeCell ref="B20:F20"/>
    <mergeCell ref="B21:F21"/>
    <mergeCell ref="B34:G34"/>
    <mergeCell ref="H18:L18"/>
    <mergeCell ref="B29:G29"/>
    <mergeCell ref="B30:G30"/>
    <mergeCell ref="B31:G31"/>
    <mergeCell ref="B32:G32"/>
    <mergeCell ref="H20:H21"/>
    <mergeCell ref="B26:F26"/>
    <mergeCell ref="H26:L26"/>
    <mergeCell ref="B24:F24"/>
    <mergeCell ref="B25:F25"/>
  </mergeCells>
  <hyperlinks>
    <hyperlink ref="B27" location="Sommario!A1" display="Ritorna al sommario"/>
    <hyperlink ref="B24:F24" r:id="rId1" display="dss-ags@ti.ch"/>
  </hyperlinks>
  <printOptions horizontalCentered="1"/>
  <pageMargins left="0.25" right="0.25" top="0.75" bottom="0.75" header="0.3" footer="0.3"/>
  <pageSetup paperSize="9" scale="68" fitToHeight="0" orientation="portrait" r:id="rId2"/>
  <headerFooter alignWithMargins="0">
    <oddHeader>&amp;C&amp;G</oddHeader>
    <oddFooter xml:space="preserve">&amp;R&amp;6Pagina &amp;P di &amp;N </oddFooter>
  </headerFooter>
  <colBreaks count="1" manualBreakCount="1">
    <brk id="6" max="1048575" man="1"/>
  </colBreak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D41"/>
  <sheetViews>
    <sheetView zoomScaleNormal="100" zoomScaleSheetLayoutView="100" workbookViewId="0">
      <selection activeCell="B2" sqref="B2:C2"/>
    </sheetView>
  </sheetViews>
  <sheetFormatPr defaultColWidth="9.1796875" defaultRowHeight="12.5" x14ac:dyDescent="0.25"/>
  <cols>
    <col min="1" max="1" width="2.7265625" style="59" customWidth="1"/>
    <col min="2" max="2" width="5.7265625" style="59" customWidth="1"/>
    <col min="3" max="3" width="140.7265625" style="59" customWidth="1"/>
    <col min="4" max="4" width="41.81640625" style="59" customWidth="1"/>
    <col min="5" max="16384" width="9.1796875" style="59"/>
  </cols>
  <sheetData>
    <row r="1" spans="2:4" ht="7.5" customHeight="1" thickBot="1" x14ac:dyDescent="0.3"/>
    <row r="2" spans="2:4" ht="50.15" customHeight="1" thickBot="1" x14ac:dyDescent="0.3">
      <c r="B2" s="547" t="s">
        <v>11</v>
      </c>
      <c r="C2" s="547"/>
    </row>
    <row r="3" spans="2:4" ht="16.75" customHeight="1" x14ac:dyDescent="0.25"/>
    <row r="4" spans="2:4" ht="17.25" customHeight="1" x14ac:dyDescent="0.25">
      <c r="B4" s="548" t="s">
        <v>12</v>
      </c>
      <c r="C4" s="548"/>
    </row>
    <row r="5" spans="2:4" x14ac:dyDescent="0.25">
      <c r="B5" s="67"/>
      <c r="C5" s="455"/>
    </row>
    <row r="6" spans="2:4" ht="68.25" customHeight="1" x14ac:dyDescent="0.25">
      <c r="B6" s="549" t="s">
        <v>628</v>
      </c>
      <c r="C6" s="549"/>
    </row>
    <row r="7" spans="2:4" ht="35.15" customHeight="1" x14ac:dyDescent="0.25">
      <c r="B7" s="546" t="s">
        <v>592</v>
      </c>
      <c r="C7" s="546"/>
    </row>
    <row r="8" spans="2:4" ht="68.650000000000006" customHeight="1" x14ac:dyDescent="0.25">
      <c r="B8" s="543" t="s">
        <v>629</v>
      </c>
      <c r="C8" s="543"/>
    </row>
    <row r="9" spans="2:4" ht="58.15" customHeight="1" x14ac:dyDescent="0.25">
      <c r="B9" s="543" t="s">
        <v>630</v>
      </c>
      <c r="C9" s="543"/>
    </row>
    <row r="10" spans="2:4" ht="16.5" customHeight="1" x14ac:dyDescent="0.25">
      <c r="B10" s="544" t="s">
        <v>631</v>
      </c>
      <c r="C10" s="544"/>
    </row>
    <row r="11" spans="2:4" ht="15" customHeight="1" x14ac:dyDescent="0.25">
      <c r="B11" s="173" t="s">
        <v>363</v>
      </c>
      <c r="C11" s="457" t="s">
        <v>632</v>
      </c>
    </row>
    <row r="12" spans="2:4" ht="15" customHeight="1" x14ac:dyDescent="0.25">
      <c r="B12" s="173" t="s">
        <v>363</v>
      </c>
      <c r="C12" s="457" t="s">
        <v>633</v>
      </c>
    </row>
    <row r="13" spans="2:4" ht="30" customHeight="1" x14ac:dyDescent="0.25">
      <c r="B13" s="173" t="s">
        <v>363</v>
      </c>
      <c r="C13" s="457" t="s">
        <v>634</v>
      </c>
    </row>
    <row r="14" spans="2:4" ht="33.65" customHeight="1" x14ac:dyDescent="0.25">
      <c r="B14" s="545" t="s">
        <v>463</v>
      </c>
      <c r="C14" s="545"/>
    </row>
    <row r="15" spans="2:4" ht="13" x14ac:dyDescent="0.25">
      <c r="B15" s="456"/>
      <c r="C15" s="456"/>
    </row>
    <row r="16" spans="2:4" ht="18" customHeight="1" x14ac:dyDescent="0.25">
      <c r="B16" s="546" t="s">
        <v>464</v>
      </c>
      <c r="C16" s="546"/>
      <c r="D16" s="459"/>
    </row>
    <row r="17" spans="2:4" ht="60" customHeight="1" x14ac:dyDescent="0.25">
      <c r="B17" s="460">
        <v>1</v>
      </c>
      <c r="C17" s="473" t="s">
        <v>649</v>
      </c>
      <c r="D17" s="207"/>
    </row>
    <row r="18" spans="2:4" ht="42" customHeight="1" x14ac:dyDescent="0.25">
      <c r="B18" s="460">
        <v>2</v>
      </c>
      <c r="C18" s="473" t="s">
        <v>650</v>
      </c>
      <c r="D18" s="207"/>
    </row>
    <row r="19" spans="2:4" ht="7.5" customHeight="1" x14ac:dyDescent="0.25">
      <c r="B19" s="536" t="s">
        <v>13</v>
      </c>
      <c r="C19" s="546"/>
    </row>
    <row r="20" spans="2:4" ht="15" customHeight="1" x14ac:dyDescent="0.25">
      <c r="B20" s="536" t="s">
        <v>322</v>
      </c>
      <c r="C20" s="536"/>
    </row>
    <row r="21" spans="2:4" ht="7.5" customHeight="1" x14ac:dyDescent="0.25">
      <c r="B21" s="536" t="s">
        <v>13</v>
      </c>
      <c r="C21" s="536"/>
    </row>
    <row r="22" spans="2:4" ht="28.15" customHeight="1" x14ac:dyDescent="0.25">
      <c r="B22" s="537" t="s">
        <v>465</v>
      </c>
      <c r="C22" s="537"/>
    </row>
    <row r="23" spans="2:4" ht="21" customHeight="1" x14ac:dyDescent="0.25">
      <c r="B23" s="538" t="s">
        <v>466</v>
      </c>
      <c r="C23" s="539"/>
    </row>
    <row r="24" spans="2:4" ht="32.15" customHeight="1" x14ac:dyDescent="0.25">
      <c r="B24" s="529" t="s">
        <v>602</v>
      </c>
      <c r="C24" s="529"/>
    </row>
    <row r="25" spans="2:4" ht="15" customHeight="1" x14ac:dyDescent="0.25">
      <c r="B25" s="529" t="s">
        <v>467</v>
      </c>
      <c r="C25" s="529"/>
    </row>
    <row r="26" spans="2:4" ht="15" customHeight="1" x14ac:dyDescent="0.25">
      <c r="B26" s="529" t="s">
        <v>635</v>
      </c>
      <c r="C26" s="529"/>
    </row>
    <row r="27" spans="2:4" ht="32.15" customHeight="1" x14ac:dyDescent="0.25">
      <c r="B27" s="529" t="s">
        <v>531</v>
      </c>
      <c r="C27" s="529"/>
    </row>
    <row r="28" spans="2:4" ht="32.25" customHeight="1" x14ac:dyDescent="0.25">
      <c r="B28" s="540" t="s">
        <v>468</v>
      </c>
      <c r="C28" s="540"/>
    </row>
    <row r="29" spans="2:4" ht="58.15" customHeight="1" x14ac:dyDescent="0.25">
      <c r="B29" s="541" t="s">
        <v>469</v>
      </c>
      <c r="C29" s="541"/>
    </row>
    <row r="30" spans="2:4" ht="31.5" customHeight="1" x14ac:dyDescent="0.25">
      <c r="B30" s="542" t="s">
        <v>532</v>
      </c>
      <c r="C30" s="542"/>
    </row>
    <row r="31" spans="2:4" ht="32.25" customHeight="1" x14ac:dyDescent="0.25">
      <c r="B31" s="529" t="s">
        <v>470</v>
      </c>
      <c r="C31" s="529"/>
    </row>
    <row r="32" spans="2:4" ht="15" customHeight="1" x14ac:dyDescent="0.25">
      <c r="B32" s="529" t="s">
        <v>471</v>
      </c>
      <c r="C32" s="529"/>
    </row>
    <row r="33" spans="2:3" ht="15" customHeight="1" x14ac:dyDescent="0.25">
      <c r="B33" s="529" t="s">
        <v>473</v>
      </c>
      <c r="C33" s="529"/>
    </row>
    <row r="34" spans="2:3" ht="15" customHeight="1" x14ac:dyDescent="0.25">
      <c r="B34" s="457"/>
      <c r="C34" s="457"/>
    </row>
    <row r="35" spans="2:3" ht="22.15" customHeight="1" x14ac:dyDescent="0.25">
      <c r="B35" s="534" t="s">
        <v>533</v>
      </c>
      <c r="C35" s="535"/>
    </row>
    <row r="36" spans="2:3" ht="30" customHeight="1" x14ac:dyDescent="0.25">
      <c r="B36" s="530" t="s">
        <v>474</v>
      </c>
      <c r="C36" s="531"/>
    </row>
    <row r="37" spans="2:3" ht="42" customHeight="1" x14ac:dyDescent="0.25">
      <c r="B37" s="532" t="s">
        <v>636</v>
      </c>
      <c r="C37" s="533"/>
    </row>
    <row r="38" spans="2:3" ht="56.25" customHeight="1" x14ac:dyDescent="0.25">
      <c r="B38" s="530" t="s">
        <v>637</v>
      </c>
      <c r="C38" s="531"/>
    </row>
    <row r="39" spans="2:3" ht="22.15" customHeight="1" x14ac:dyDescent="0.25">
      <c r="B39" s="457"/>
      <c r="C39" s="457"/>
    </row>
    <row r="41" spans="2:3" x14ac:dyDescent="0.25">
      <c r="B41" s="49" t="s">
        <v>17</v>
      </c>
    </row>
  </sheetData>
  <sheetProtection algorithmName="SHA-512" hashValue="zrr9Hnms6TgJeIXBo61EMyklJxBpISYgOTnAnKzRvGYWzKQUX7cZ8LA9E2I8Aap5/cNbuqut9TkN4Lq23W00jA==" saltValue="aT4/FAyTrWXpGCLheoqfcQ==" spinCount="100000" sheet="1" objects="1" scenarios="1" selectLockedCells="1"/>
  <mergeCells count="28">
    <mergeCell ref="B2:C2"/>
    <mergeCell ref="B4:C4"/>
    <mergeCell ref="B6:C6"/>
    <mergeCell ref="B7:C7"/>
    <mergeCell ref="B8:C8"/>
    <mergeCell ref="B9:C9"/>
    <mergeCell ref="B10:C10"/>
    <mergeCell ref="B14:C14"/>
    <mergeCell ref="B16:C16"/>
    <mergeCell ref="B19:C19"/>
    <mergeCell ref="B31:C31"/>
    <mergeCell ref="B20:C20"/>
    <mergeCell ref="B21:C21"/>
    <mergeCell ref="B22:C22"/>
    <mergeCell ref="B23:C23"/>
    <mergeCell ref="B24:C24"/>
    <mergeCell ref="B25:C25"/>
    <mergeCell ref="B26:C26"/>
    <mergeCell ref="B27:C27"/>
    <mergeCell ref="B28:C28"/>
    <mergeCell ref="B29:C29"/>
    <mergeCell ref="B30:C30"/>
    <mergeCell ref="B32:C32"/>
    <mergeCell ref="B33:C33"/>
    <mergeCell ref="B36:C36"/>
    <mergeCell ref="B37:C37"/>
    <mergeCell ref="B38:C38"/>
    <mergeCell ref="B35:C35"/>
  </mergeCells>
  <hyperlinks>
    <hyperlink ref="B41" location="Sommario!A1" display="Ritorna al sommario"/>
  </hyperlinks>
  <printOptions horizontalCentered="1"/>
  <pageMargins left="0.25" right="0.25" top="0.75" bottom="0.75" header="0.3" footer="0.3"/>
  <pageSetup paperSize="9" scale="69" fitToHeight="0" orientation="portrait" r:id="rId1"/>
  <headerFooter alignWithMargins="0">
    <oddHeader>&amp;C&amp;G</oddHeader>
    <oddFooter xml:space="preserve">&amp;R&amp;6Pagina &amp;P di &amp;N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F52"/>
  <sheetViews>
    <sheetView zoomScaleNormal="100" zoomScaleSheetLayoutView="80" workbookViewId="0">
      <selection activeCell="B2" sqref="B2:F2"/>
    </sheetView>
  </sheetViews>
  <sheetFormatPr defaultColWidth="9.1796875" defaultRowHeight="12.5" x14ac:dyDescent="0.25"/>
  <cols>
    <col min="1" max="1" width="2.81640625" style="59" customWidth="1"/>
    <col min="2" max="2" width="5.7265625" style="59" customWidth="1"/>
    <col min="3" max="6" width="35.7265625" style="59" customWidth="1"/>
    <col min="7" max="16384" width="9.1796875" style="59"/>
  </cols>
  <sheetData>
    <row r="1" spans="2:6" ht="13" thickBot="1" x14ac:dyDescent="0.3"/>
    <row r="2" spans="2:6" ht="50.15" customHeight="1" thickBot="1" x14ac:dyDescent="0.3">
      <c r="B2" s="547" t="s">
        <v>271</v>
      </c>
      <c r="C2" s="547"/>
      <c r="D2" s="547"/>
      <c r="E2" s="547"/>
      <c r="F2" s="547"/>
    </row>
    <row r="3" spans="2:6" ht="40.15" customHeight="1" thickBot="1" x14ac:dyDescent="0.3"/>
    <row r="4" spans="2:6" ht="17.5" customHeight="1" thickBot="1" x14ac:dyDescent="0.3">
      <c r="B4" s="565" t="s">
        <v>287</v>
      </c>
      <c r="C4" s="565"/>
      <c r="D4" s="565"/>
      <c r="E4" s="565"/>
      <c r="F4" s="565"/>
    </row>
    <row r="5" spans="2:6" x14ac:dyDescent="0.25">
      <c r="B5" s="551"/>
      <c r="C5" s="551"/>
      <c r="D5" s="551"/>
      <c r="E5" s="551"/>
      <c r="F5" s="551"/>
    </row>
    <row r="6" spans="2:6" ht="13" x14ac:dyDescent="0.25">
      <c r="B6" s="596" t="s">
        <v>325</v>
      </c>
      <c r="C6" s="596"/>
      <c r="D6" s="596"/>
      <c r="E6" s="596"/>
      <c r="F6" s="596"/>
    </row>
    <row r="7" spans="2:6" ht="71.5" customHeight="1" x14ac:dyDescent="0.25">
      <c r="B7" s="584" t="s">
        <v>458</v>
      </c>
      <c r="C7" s="584"/>
      <c r="D7" s="584"/>
      <c r="E7" s="584"/>
      <c r="F7" s="584"/>
    </row>
    <row r="8" spans="2:6" s="79" customFormat="1" ht="19.149999999999999" customHeight="1" x14ac:dyDescent="0.25">
      <c r="B8" s="595" t="s">
        <v>240</v>
      </c>
      <c r="C8" s="595"/>
      <c r="D8" s="595"/>
      <c r="E8" s="595"/>
      <c r="F8" s="595"/>
    </row>
    <row r="9" spans="2:6" ht="108.75" customHeight="1" x14ac:dyDescent="0.25">
      <c r="B9" s="584" t="s">
        <v>506</v>
      </c>
      <c r="C9" s="584"/>
      <c r="D9" s="551"/>
      <c r="E9" s="551"/>
      <c r="F9" s="551"/>
    </row>
    <row r="10" spans="2:6" ht="52.75" customHeight="1" x14ac:dyDescent="0.25">
      <c r="B10" s="551" t="s">
        <v>459</v>
      </c>
      <c r="C10" s="551"/>
      <c r="D10" s="551"/>
      <c r="E10" s="551"/>
      <c r="F10" s="551"/>
    </row>
    <row r="11" spans="2:6" ht="43.15" customHeight="1" x14ac:dyDescent="0.25">
      <c r="B11" s="551" t="s">
        <v>241</v>
      </c>
      <c r="C11" s="551"/>
      <c r="D11" s="551"/>
      <c r="E11" s="551"/>
      <c r="F11" s="551"/>
    </row>
    <row r="12" spans="2:6" ht="22.15" customHeight="1" thickBot="1" x14ac:dyDescent="0.3">
      <c r="B12" s="585"/>
      <c r="C12" s="585"/>
      <c r="D12" s="585"/>
      <c r="E12" s="585"/>
      <c r="F12" s="585"/>
    </row>
    <row r="13" spans="2:6" ht="18" customHeight="1" thickBot="1" x14ac:dyDescent="0.3">
      <c r="B13" s="565" t="s">
        <v>460</v>
      </c>
      <c r="C13" s="565"/>
      <c r="D13" s="565"/>
      <c r="E13" s="565"/>
      <c r="F13" s="565"/>
    </row>
    <row r="14" spans="2:6" x14ac:dyDescent="0.25">
      <c r="B14" s="551"/>
      <c r="C14" s="551"/>
      <c r="D14" s="551"/>
      <c r="E14" s="551"/>
      <c r="F14" s="551"/>
    </row>
    <row r="15" spans="2:6" ht="31.15" customHeight="1" thickBot="1" x14ac:dyDescent="0.3">
      <c r="B15" s="551" t="s">
        <v>565</v>
      </c>
      <c r="C15" s="551"/>
      <c r="D15" s="551"/>
      <c r="E15" s="551"/>
      <c r="F15" s="551"/>
    </row>
    <row r="16" spans="2:6" s="80" customFormat="1" ht="22.9" customHeight="1" thickBot="1" x14ac:dyDescent="0.3">
      <c r="B16" s="586" t="s">
        <v>14</v>
      </c>
      <c r="C16" s="587"/>
      <c r="D16" s="587"/>
      <c r="E16" s="587" t="s">
        <v>16</v>
      </c>
      <c r="F16" s="588"/>
    </row>
    <row r="17" spans="2:6" s="80" customFormat="1" ht="16.75" customHeight="1" x14ac:dyDescent="0.25">
      <c r="B17" s="589" t="s">
        <v>270</v>
      </c>
      <c r="C17" s="589"/>
      <c r="D17" s="590"/>
      <c r="E17" s="590"/>
      <c r="F17" s="591"/>
    </row>
    <row r="18" spans="2:6" s="80" customFormat="1" ht="16.75" customHeight="1" x14ac:dyDescent="0.25">
      <c r="B18" s="592" t="s">
        <v>455</v>
      </c>
      <c r="C18" s="592"/>
      <c r="D18" s="593"/>
      <c r="E18" s="593" t="s">
        <v>257</v>
      </c>
      <c r="F18" s="594"/>
    </row>
    <row r="19" spans="2:6" s="80" customFormat="1" ht="16.75" customHeight="1" x14ac:dyDescent="0.25">
      <c r="B19" s="592" t="s">
        <v>246</v>
      </c>
      <c r="C19" s="592"/>
      <c r="D19" s="593"/>
      <c r="E19" s="577"/>
      <c r="F19" s="578"/>
    </row>
    <row r="20" spans="2:6" s="80" customFormat="1" ht="16.75" customHeight="1" x14ac:dyDescent="0.25">
      <c r="B20" s="580" t="s">
        <v>247</v>
      </c>
      <c r="C20" s="580"/>
      <c r="D20" s="577"/>
      <c r="E20" s="577"/>
      <c r="F20" s="578"/>
    </row>
    <row r="21" spans="2:6" s="80" customFormat="1" ht="16.75" customHeight="1" x14ac:dyDescent="0.25">
      <c r="B21" s="580" t="s">
        <v>248</v>
      </c>
      <c r="C21" s="580"/>
      <c r="D21" s="577"/>
      <c r="E21" s="577"/>
      <c r="F21" s="578"/>
    </row>
    <row r="22" spans="2:6" s="80" customFormat="1" ht="16.75" customHeight="1" x14ac:dyDescent="0.25">
      <c r="B22" s="580" t="s">
        <v>249</v>
      </c>
      <c r="C22" s="580"/>
      <c r="D22" s="577"/>
      <c r="E22" s="577"/>
      <c r="F22" s="578"/>
    </row>
    <row r="23" spans="2:6" s="80" customFormat="1" ht="16.75" customHeight="1" x14ac:dyDescent="0.25">
      <c r="B23" s="572" t="s">
        <v>250</v>
      </c>
      <c r="C23" s="572"/>
      <c r="D23" s="573"/>
      <c r="E23" s="573" t="s">
        <v>258</v>
      </c>
      <c r="F23" s="574"/>
    </row>
    <row r="24" spans="2:6" s="80" customFormat="1" ht="16.75" customHeight="1" x14ac:dyDescent="0.25">
      <c r="B24" s="572" t="s">
        <v>251</v>
      </c>
      <c r="C24" s="572"/>
      <c r="D24" s="573"/>
      <c r="E24" s="578"/>
      <c r="F24" s="579"/>
    </row>
    <row r="25" spans="2:6" s="80" customFormat="1" ht="16.75" customHeight="1" x14ac:dyDescent="0.25">
      <c r="B25" s="575" t="s">
        <v>252</v>
      </c>
      <c r="C25" s="575"/>
      <c r="D25" s="576"/>
      <c r="E25" s="577"/>
      <c r="F25" s="578"/>
    </row>
    <row r="26" spans="2:6" s="80" customFormat="1" ht="16.75" customHeight="1" thickBot="1" x14ac:dyDescent="0.3">
      <c r="B26" s="568" t="s">
        <v>253</v>
      </c>
      <c r="C26" s="568"/>
      <c r="D26" s="569"/>
      <c r="E26" s="570"/>
      <c r="F26" s="571"/>
    </row>
    <row r="27" spans="2:6" s="80" customFormat="1" ht="22.9" customHeight="1" thickBot="1" x14ac:dyDescent="0.3">
      <c r="B27" s="581" t="s">
        <v>254</v>
      </c>
      <c r="C27" s="581"/>
      <c r="D27" s="582"/>
      <c r="E27" s="582"/>
      <c r="F27" s="583"/>
    </row>
    <row r="28" spans="2:6" s="80" customFormat="1" ht="16.75" customHeight="1" x14ac:dyDescent="0.25">
      <c r="B28" s="556" t="s">
        <v>252</v>
      </c>
      <c r="C28" s="556"/>
      <c r="D28" s="557"/>
      <c r="E28" s="557"/>
      <c r="F28" s="558"/>
    </row>
    <row r="29" spans="2:6" s="80" customFormat="1" ht="16.75" customHeight="1" x14ac:dyDescent="0.25">
      <c r="B29" s="559" t="s">
        <v>253</v>
      </c>
      <c r="C29" s="559"/>
      <c r="D29" s="560"/>
      <c r="E29" s="560"/>
      <c r="F29" s="561"/>
    </row>
    <row r="30" spans="2:6" s="80" customFormat="1" ht="16.75" customHeight="1" x14ac:dyDescent="0.25">
      <c r="B30" s="562" t="s">
        <v>255</v>
      </c>
      <c r="C30" s="562"/>
      <c r="D30" s="563"/>
      <c r="E30" s="563"/>
      <c r="F30" s="564"/>
    </row>
    <row r="31" spans="2:6" s="80" customFormat="1" ht="16.75" customHeight="1" x14ac:dyDescent="0.25">
      <c r="B31" s="562" t="s">
        <v>256</v>
      </c>
      <c r="C31" s="562"/>
      <c r="D31" s="563"/>
      <c r="E31" s="563"/>
      <c r="F31" s="564"/>
    </row>
    <row r="32" spans="2:6" ht="13" thickBot="1" x14ac:dyDescent="0.3">
      <c r="B32" s="552"/>
      <c r="C32" s="552"/>
      <c r="D32" s="552"/>
      <c r="E32" s="552"/>
      <c r="F32" s="552"/>
    </row>
    <row r="33" spans="2:6" ht="19.5" customHeight="1" thickBot="1" x14ac:dyDescent="0.3">
      <c r="B33" s="565" t="s">
        <v>259</v>
      </c>
      <c r="C33" s="565"/>
      <c r="D33" s="565"/>
      <c r="E33" s="565"/>
      <c r="F33" s="565"/>
    </row>
    <row r="34" spans="2:6" ht="20.5" customHeight="1" x14ac:dyDescent="0.25">
      <c r="B34" s="134" t="s">
        <v>260</v>
      </c>
      <c r="C34" s="566" t="s">
        <v>366</v>
      </c>
      <c r="D34" s="566"/>
      <c r="E34" s="566"/>
      <c r="F34" s="566"/>
    </row>
    <row r="35" spans="2:6" ht="20.5" customHeight="1" x14ac:dyDescent="0.25">
      <c r="B35" s="135" t="s">
        <v>261</v>
      </c>
      <c r="C35" s="567" t="s">
        <v>590</v>
      </c>
      <c r="D35" s="567"/>
      <c r="E35" s="567"/>
      <c r="F35" s="567"/>
    </row>
    <row r="36" spans="2:6" ht="36" customHeight="1" x14ac:dyDescent="0.25">
      <c r="B36" s="135" t="s">
        <v>262</v>
      </c>
      <c r="C36" s="567" t="s">
        <v>461</v>
      </c>
      <c r="D36" s="567"/>
      <c r="E36" s="567"/>
      <c r="F36" s="567"/>
    </row>
    <row r="37" spans="2:6" ht="36" customHeight="1" x14ac:dyDescent="0.25">
      <c r="B37" s="205" t="s">
        <v>263</v>
      </c>
      <c r="C37" s="553" t="s">
        <v>323</v>
      </c>
      <c r="D37" s="553"/>
      <c r="E37" s="553"/>
      <c r="F37" s="553"/>
    </row>
    <row r="38" spans="2:6" ht="36" customHeight="1" x14ac:dyDescent="0.25">
      <c r="B38" s="206" t="s">
        <v>264</v>
      </c>
      <c r="C38" s="554" t="s">
        <v>324</v>
      </c>
      <c r="D38" s="554"/>
      <c r="E38" s="554"/>
      <c r="F38" s="554"/>
    </row>
    <row r="39" spans="2:6" ht="31.5" customHeight="1" x14ac:dyDescent="0.25">
      <c r="B39" s="206" t="s">
        <v>265</v>
      </c>
      <c r="C39" s="554" t="s">
        <v>566</v>
      </c>
      <c r="D39" s="554"/>
      <c r="E39" s="554"/>
      <c r="F39" s="554"/>
    </row>
    <row r="40" spans="2:6" ht="20.5" customHeight="1" x14ac:dyDescent="0.25">
      <c r="B40" s="204" t="s">
        <v>266</v>
      </c>
      <c r="C40" s="555" t="s">
        <v>593</v>
      </c>
      <c r="D40" s="555"/>
      <c r="E40" s="555"/>
      <c r="F40" s="555"/>
    </row>
    <row r="41" spans="2:6" ht="20.5" customHeight="1" x14ac:dyDescent="0.25">
      <c r="B41" s="204" t="s">
        <v>267</v>
      </c>
      <c r="C41" s="555" t="s">
        <v>594</v>
      </c>
      <c r="D41" s="555"/>
      <c r="E41" s="555"/>
      <c r="F41" s="555"/>
    </row>
    <row r="42" spans="2:6" ht="30" customHeight="1" thickBot="1" x14ac:dyDescent="0.3">
      <c r="B42" s="136" t="s">
        <v>268</v>
      </c>
      <c r="C42" s="550" t="s">
        <v>269</v>
      </c>
      <c r="D42" s="550"/>
      <c r="E42" s="550"/>
      <c r="F42" s="550"/>
    </row>
    <row r="43" spans="2:6" x14ac:dyDescent="0.25">
      <c r="B43" s="81"/>
      <c r="C43" s="551"/>
      <c r="D43" s="551"/>
      <c r="E43" s="551"/>
      <c r="F43" s="551"/>
    </row>
    <row r="44" spans="2:6" x14ac:dyDescent="0.25">
      <c r="B44" s="49" t="s">
        <v>17</v>
      </c>
      <c r="C44" s="123"/>
      <c r="D44" s="123"/>
      <c r="E44" s="123"/>
      <c r="F44" s="123"/>
    </row>
    <row r="45" spans="2:6" x14ac:dyDescent="0.25">
      <c r="B45" s="81"/>
      <c r="C45" s="552"/>
      <c r="D45" s="552"/>
      <c r="E45" s="552"/>
      <c r="F45" s="552"/>
    </row>
    <row r="46" spans="2:6" x14ac:dyDescent="0.25">
      <c r="B46" s="81"/>
    </row>
    <row r="47" spans="2:6" x14ac:dyDescent="0.25">
      <c r="B47" s="81"/>
    </row>
    <row r="48" spans="2:6" x14ac:dyDescent="0.25">
      <c r="B48" s="81"/>
    </row>
    <row r="49" spans="2:2" x14ac:dyDescent="0.25">
      <c r="B49" s="81"/>
    </row>
    <row r="50" spans="2:2" x14ac:dyDescent="0.25">
      <c r="B50" s="81"/>
    </row>
    <row r="51" spans="2:2" x14ac:dyDescent="0.25">
      <c r="B51" s="81"/>
    </row>
    <row r="52" spans="2:2" x14ac:dyDescent="0.25">
      <c r="B52" s="81"/>
    </row>
  </sheetData>
  <sheetProtection algorithmName="SHA-512" hashValue="IynIlyY9yOKDkkxTOUmKbudm2gUJa7C+TKKutpHK+IGTfNUZSJ872Pn+Xp7o0YRjigpbXAx3Rg7zAg4fIFEoBw==" saltValue="qEN/5qaAgMtXl+jEu78UoA==" spinCount="100000" sheet="1" objects="1" scenarios="1" selectLockedCells="1"/>
  <mergeCells count="54">
    <mergeCell ref="B19:D19"/>
    <mergeCell ref="E19:F19"/>
    <mergeCell ref="B2:F2"/>
    <mergeCell ref="B7:F7"/>
    <mergeCell ref="B8:F8"/>
    <mergeCell ref="B5:F5"/>
    <mergeCell ref="B6:F6"/>
    <mergeCell ref="B27:F27"/>
    <mergeCell ref="B4:F4"/>
    <mergeCell ref="B14:F14"/>
    <mergeCell ref="B15:F15"/>
    <mergeCell ref="B9:F9"/>
    <mergeCell ref="B10:F10"/>
    <mergeCell ref="B11:F11"/>
    <mergeCell ref="B12:F12"/>
    <mergeCell ref="B13:F13"/>
    <mergeCell ref="B16:D16"/>
    <mergeCell ref="E16:F16"/>
    <mergeCell ref="B17:D17"/>
    <mergeCell ref="E17:F17"/>
    <mergeCell ref="B18:D18"/>
    <mergeCell ref="E18:F18"/>
    <mergeCell ref="B20:D20"/>
    <mergeCell ref="E20:F20"/>
    <mergeCell ref="B21:D21"/>
    <mergeCell ref="E21:F21"/>
    <mergeCell ref="B22:D22"/>
    <mergeCell ref="E22:F22"/>
    <mergeCell ref="B26:D26"/>
    <mergeCell ref="E26:F26"/>
    <mergeCell ref="B23:D23"/>
    <mergeCell ref="B24:D24"/>
    <mergeCell ref="E23:F23"/>
    <mergeCell ref="B25:D25"/>
    <mergeCell ref="E25:F25"/>
    <mergeCell ref="E24:F24"/>
    <mergeCell ref="C34:F34"/>
    <mergeCell ref="C35:F35"/>
    <mergeCell ref="C36:F36"/>
    <mergeCell ref="B32:D32"/>
    <mergeCell ref="E32:F32"/>
    <mergeCell ref="B28:F28"/>
    <mergeCell ref="B29:F29"/>
    <mergeCell ref="B30:F30"/>
    <mergeCell ref="B31:F31"/>
    <mergeCell ref="B33:F33"/>
    <mergeCell ref="C42:F42"/>
    <mergeCell ref="C43:F43"/>
    <mergeCell ref="C45:F45"/>
    <mergeCell ref="C37:F37"/>
    <mergeCell ref="C38:F38"/>
    <mergeCell ref="C39:F39"/>
    <mergeCell ref="C40:F40"/>
    <mergeCell ref="C41:F41"/>
  </mergeCells>
  <hyperlinks>
    <hyperlink ref="B44" location="Sommario!A1" display="Ritorna al sommario"/>
  </hyperlinks>
  <printOptions horizontalCentered="1"/>
  <pageMargins left="0.25" right="0.25" top="0.75" bottom="0.75" header="0.3" footer="0.3"/>
  <pageSetup paperSize="9" scale="68" fitToHeight="0" orientation="portrait" r:id="rId1"/>
  <headerFooter alignWithMargins="0">
    <oddHeader>&amp;C&amp;G</oddHeader>
    <oddFooter xml:space="preserve">&amp;R&amp;6Pagina &amp;P di &amp;N </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23"/>
  <sheetViews>
    <sheetView zoomScaleNormal="100" zoomScaleSheetLayoutView="80" workbookViewId="0">
      <selection activeCell="B26" sqref="B26"/>
    </sheetView>
  </sheetViews>
  <sheetFormatPr defaultColWidth="9.1796875" defaultRowHeight="12.5" x14ac:dyDescent="0.25"/>
  <cols>
    <col min="1" max="1" width="3.54296875" style="59" customWidth="1"/>
    <col min="2" max="2" width="114.54296875" style="59" customWidth="1"/>
    <col min="3" max="3" width="10.7265625" style="161" customWidth="1"/>
    <col min="4" max="16384" width="9.1796875" style="59"/>
  </cols>
  <sheetData>
    <row r="1" spans="2:3" ht="13" thickBot="1" x14ac:dyDescent="0.3"/>
    <row r="2" spans="2:3" ht="50.15" customHeight="1" thickBot="1" x14ac:dyDescent="0.3">
      <c r="B2" s="547" t="s">
        <v>511</v>
      </c>
      <c r="C2" s="547"/>
    </row>
    <row r="3" spans="2:3" ht="40.15" customHeight="1" x14ac:dyDescent="0.25"/>
    <row r="4" spans="2:3" ht="29.5" customHeight="1" x14ac:dyDescent="0.25">
      <c r="B4" s="544" t="s">
        <v>597</v>
      </c>
      <c r="C4" s="544"/>
    </row>
    <row r="5" spans="2:3" ht="13" thickBot="1" x14ac:dyDescent="0.3">
      <c r="B5" s="207"/>
      <c r="C5" s="208"/>
    </row>
    <row r="6" spans="2:3" ht="18.75" customHeight="1" thickBot="1" x14ac:dyDescent="0.3">
      <c r="B6" s="130" t="s">
        <v>14</v>
      </c>
      <c r="C6" s="219" t="s">
        <v>15</v>
      </c>
    </row>
    <row r="7" spans="2:3" s="80" customFormat="1" ht="20.5" customHeight="1" x14ac:dyDescent="0.25">
      <c r="B7" s="124" t="s">
        <v>51</v>
      </c>
      <c r="C7" s="125" t="s">
        <v>274</v>
      </c>
    </row>
    <row r="8" spans="2:3" s="80" customFormat="1" ht="20.5" customHeight="1" x14ac:dyDescent="0.25">
      <c r="B8" s="126" t="s">
        <v>52</v>
      </c>
      <c r="C8" s="127" t="s">
        <v>275</v>
      </c>
    </row>
    <row r="9" spans="2:3" s="80" customFormat="1" ht="20.5" customHeight="1" x14ac:dyDescent="0.25">
      <c r="B9" s="126" t="s">
        <v>272</v>
      </c>
      <c r="C9" s="127" t="s">
        <v>273</v>
      </c>
    </row>
    <row r="10" spans="2:3" s="80" customFormat="1" ht="20.5" customHeight="1" x14ac:dyDescent="0.25">
      <c r="B10" s="126" t="s">
        <v>53</v>
      </c>
      <c r="C10" s="127" t="s">
        <v>276</v>
      </c>
    </row>
    <row r="11" spans="2:3" s="80" customFormat="1" ht="20.5" customHeight="1" x14ac:dyDescent="0.25">
      <c r="B11" s="126" t="s">
        <v>302</v>
      </c>
      <c r="C11" s="127" t="s">
        <v>277</v>
      </c>
    </row>
    <row r="12" spans="2:3" s="80" customFormat="1" ht="20.5" customHeight="1" x14ac:dyDescent="0.25">
      <c r="B12" s="126" t="s">
        <v>54</v>
      </c>
      <c r="C12" s="127" t="s">
        <v>278</v>
      </c>
    </row>
    <row r="13" spans="2:3" s="80" customFormat="1" ht="20.5" customHeight="1" thickBot="1" x14ac:dyDescent="0.3">
      <c r="B13" s="209" t="s">
        <v>321</v>
      </c>
      <c r="C13" s="129" t="s">
        <v>279</v>
      </c>
    </row>
    <row r="14" spans="2:3" x14ac:dyDescent="0.25">
      <c r="B14" s="210"/>
      <c r="C14" s="211"/>
    </row>
    <row r="15" spans="2:3" ht="13" thickBot="1" x14ac:dyDescent="0.3">
      <c r="B15" s="210"/>
      <c r="C15" s="211"/>
    </row>
    <row r="16" spans="2:3" ht="18.75" customHeight="1" thickBot="1" x14ac:dyDescent="0.3">
      <c r="B16" s="130" t="s">
        <v>254</v>
      </c>
      <c r="C16" s="219" t="s">
        <v>15</v>
      </c>
    </row>
    <row r="17" spans="1:4" s="80" customFormat="1" ht="20.5" customHeight="1" x14ac:dyDescent="0.25">
      <c r="A17" s="133"/>
      <c r="B17" s="131" t="s">
        <v>56</v>
      </c>
      <c r="C17" s="125" t="s">
        <v>55</v>
      </c>
    </row>
    <row r="18" spans="1:4" s="80" customFormat="1" ht="20.5" customHeight="1" x14ac:dyDescent="0.25">
      <c r="A18" s="133"/>
      <c r="B18" s="132" t="s">
        <v>58</v>
      </c>
      <c r="C18" s="127" t="s">
        <v>57</v>
      </c>
    </row>
    <row r="19" spans="1:4" s="80" customFormat="1" ht="20.5" customHeight="1" x14ac:dyDescent="0.25">
      <c r="A19" s="133"/>
      <c r="B19" s="132" t="s">
        <v>60</v>
      </c>
      <c r="C19" s="127" t="s">
        <v>59</v>
      </c>
    </row>
    <row r="20" spans="1:4" s="80" customFormat="1" ht="20.5" customHeight="1" thickBot="1" x14ac:dyDescent="0.3">
      <c r="A20" s="133"/>
      <c r="B20" s="128" t="s">
        <v>81</v>
      </c>
      <c r="C20" s="129" t="s">
        <v>61</v>
      </c>
      <c r="D20" s="133"/>
    </row>
    <row r="21" spans="1:4" x14ac:dyDescent="0.25">
      <c r="B21" s="212"/>
      <c r="C21" s="213"/>
    </row>
    <row r="22" spans="1:4" x14ac:dyDescent="0.25">
      <c r="B22" s="214" t="s">
        <v>17</v>
      </c>
      <c r="C22" s="208"/>
    </row>
    <row r="23" spans="1:4" x14ac:dyDescent="0.25">
      <c r="B23" s="207"/>
      <c r="C23" s="208"/>
    </row>
  </sheetData>
  <sheetProtection algorithmName="SHA-512" hashValue="vItlDRHT7ozOJzHIW+4RLCU+qONyu0Fk2TpcxzZtg/NzPNYdhJ5Fnm58DUMsYgKgZdvGHKks5qjt3KAuUAIdTA==" saltValue="+m4hBgN6eGtSgZZiNNMb9A==" spinCount="100000" sheet="1" objects="1" scenarios="1" selectLockedCells="1"/>
  <mergeCells count="2">
    <mergeCell ref="B2:C2"/>
    <mergeCell ref="B4:C4"/>
  </mergeCells>
  <hyperlinks>
    <hyperlink ref="B22" location="Sommario!A1" display="Ritorna al sommario"/>
  </hyperlinks>
  <printOptions horizontalCentered="1"/>
  <pageMargins left="0.25" right="0.25" top="0.75" bottom="0.75" header="0.3" footer="0.3"/>
  <pageSetup paperSize="9" scale="80" fitToHeight="0" orientation="portrait" r:id="rId1"/>
  <headerFooter alignWithMargins="0">
    <oddHeader>&amp;C&amp;G</oddHeader>
    <oddFooter xml:space="preserve">&amp;R&amp;6Pagina &amp;P di &amp;N </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7"/>
  <sheetViews>
    <sheetView topLeftCell="B1" zoomScaleNormal="100" zoomScaleSheetLayoutView="80" workbookViewId="0">
      <selection activeCell="B2" sqref="B2:C2"/>
    </sheetView>
  </sheetViews>
  <sheetFormatPr defaultColWidth="9.1796875" defaultRowHeight="15.5" x14ac:dyDescent="0.35"/>
  <cols>
    <col min="1" max="1" width="3.26953125" style="37" customWidth="1"/>
    <col min="2" max="2" width="40.7265625" style="38" customWidth="1"/>
    <col min="3" max="3" width="105.7265625" style="39" customWidth="1"/>
    <col min="4" max="16384" width="9.1796875" style="37"/>
  </cols>
  <sheetData>
    <row r="1" spans="1:4" ht="16" thickBot="1" x14ac:dyDescent="0.4"/>
    <row r="2" spans="1:4" ht="50.15" customHeight="1" thickBot="1" x14ac:dyDescent="0.4">
      <c r="B2" s="599" t="s">
        <v>65</v>
      </c>
      <c r="C2" s="599"/>
    </row>
    <row r="3" spans="1:4" ht="15" customHeight="1" x14ac:dyDescent="0.35">
      <c r="B3" s="40"/>
      <c r="C3" s="40"/>
    </row>
    <row r="4" spans="1:4" ht="77.25" customHeight="1" x14ac:dyDescent="0.35">
      <c r="B4" s="597" t="s">
        <v>620</v>
      </c>
      <c r="C4" s="597"/>
    </row>
    <row r="5" spans="1:4" ht="16.75" customHeight="1" x14ac:dyDescent="0.35">
      <c r="B5" s="598"/>
      <c r="C5" s="598"/>
    </row>
    <row r="6" spans="1:4" s="42" customFormat="1" x14ac:dyDescent="0.35">
      <c r="B6" s="41"/>
      <c r="C6" s="39"/>
    </row>
    <row r="7" spans="1:4" s="39" customFormat="1" x14ac:dyDescent="0.35">
      <c r="A7" s="37"/>
      <c r="B7" s="49" t="s">
        <v>17</v>
      </c>
      <c r="D7" s="37"/>
    </row>
  </sheetData>
  <sheetProtection algorithmName="SHA-512" hashValue="S2HvdERkgcbJcEhi3f7iugxly0yg6/EFpN7nnHeTz9lNr5QzfXN91a3qCY2PnOUch735ecKObuo40mUeo8XCLw==" saltValue="1KoUjVcHWnTQfc971+4mdQ==" spinCount="100000" sheet="1" objects="1" scenarios="1" selectLockedCells="1"/>
  <mergeCells count="3">
    <mergeCell ref="B4:C4"/>
    <mergeCell ref="B5:C5"/>
    <mergeCell ref="B2:C2"/>
  </mergeCells>
  <hyperlinks>
    <hyperlink ref="B7" location="Sommario!A1" display="Ritorna al sommario"/>
  </hyperlinks>
  <printOptions horizontalCentered="1"/>
  <pageMargins left="0.25" right="0.25" top="0.75" bottom="0.75" header="0.3" footer="0.3"/>
  <pageSetup paperSize="9" scale="69" fitToHeight="0" orientation="portrait" r:id="rId1"/>
  <headerFooter alignWithMargins="0">
    <oddHeader>&amp;C&amp;G</oddHeader>
    <oddFooter xml:space="preserve">&amp;R&amp;6Pagina &amp;P di &amp;N </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topLeftCell="B1" zoomScaleNormal="100" zoomScaleSheetLayoutView="80" workbookViewId="0">
      <selection activeCell="B2" sqref="B2:C2"/>
    </sheetView>
  </sheetViews>
  <sheetFormatPr defaultColWidth="8.81640625" defaultRowHeight="12.5" x14ac:dyDescent="0.25"/>
  <cols>
    <col min="1" max="1" width="2.1796875" style="47" customWidth="1"/>
    <col min="2" max="2" width="10.7265625" style="47" customWidth="1"/>
    <col min="3" max="3" width="135.7265625" style="47" customWidth="1"/>
    <col min="4" max="16384" width="8.81640625" style="47"/>
  </cols>
  <sheetData>
    <row r="1" spans="2:3" s="46" customFormat="1" ht="31.5" customHeight="1" thickBot="1" x14ac:dyDescent="0.3">
      <c r="B1" s="44"/>
      <c r="C1" s="45"/>
    </row>
    <row r="2" spans="2:3" ht="50.15" customHeight="1" thickBot="1" x14ac:dyDescent="0.3">
      <c r="B2" s="603" t="s">
        <v>367</v>
      </c>
      <c r="C2" s="603"/>
    </row>
    <row r="3" spans="2:3" ht="40.15" customHeight="1" x14ac:dyDescent="0.25"/>
    <row r="4" spans="2:3" ht="22.15" customHeight="1" x14ac:dyDescent="0.25">
      <c r="B4" s="604" t="s">
        <v>462</v>
      </c>
      <c r="C4" s="605"/>
    </row>
    <row r="5" spans="2:3" s="48" customFormat="1" ht="22.15" customHeight="1" x14ac:dyDescent="0.25">
      <c r="B5" s="606" t="s">
        <v>621</v>
      </c>
      <c r="C5" s="606"/>
    </row>
    <row r="6" spans="2:3" s="48" customFormat="1" ht="22.15" customHeight="1" x14ac:dyDescent="0.25">
      <c r="B6" s="607" t="s">
        <v>481</v>
      </c>
      <c r="C6" s="607"/>
    </row>
    <row r="7" spans="2:3" s="48" customFormat="1" ht="22.15" customHeight="1" x14ac:dyDescent="0.25">
      <c r="B7" s="608" t="s">
        <v>482</v>
      </c>
      <c r="C7" s="608"/>
    </row>
    <row r="8" spans="2:3" s="48" customFormat="1" ht="39.65" customHeight="1" x14ac:dyDescent="0.25">
      <c r="B8" s="600" t="s">
        <v>603</v>
      </c>
      <c r="C8" s="600"/>
    </row>
    <row r="9" spans="2:3" ht="22.15" customHeight="1" x14ac:dyDescent="0.25">
      <c r="B9" s="220"/>
      <c r="C9" s="217"/>
    </row>
    <row r="10" spans="2:3" ht="22.15" customHeight="1" x14ac:dyDescent="0.25">
      <c r="B10" s="601" t="s">
        <v>18</v>
      </c>
      <c r="C10" s="601"/>
    </row>
    <row r="11" spans="2:3" ht="22.15" customHeight="1" x14ac:dyDescent="0.25">
      <c r="B11" s="602" t="s">
        <v>483</v>
      </c>
      <c r="C11" s="602"/>
    </row>
    <row r="12" spans="2:3" ht="22.15" customHeight="1" x14ac:dyDescent="0.25">
      <c r="B12" s="602" t="s">
        <v>484</v>
      </c>
      <c r="C12" s="602"/>
    </row>
    <row r="13" spans="2:3" ht="22.15" customHeight="1" x14ac:dyDescent="0.25">
      <c r="B13" s="602" t="s">
        <v>485</v>
      </c>
      <c r="C13" s="602"/>
    </row>
    <row r="19" spans="2:2" x14ac:dyDescent="0.25">
      <c r="B19" s="49" t="s">
        <v>17</v>
      </c>
    </row>
  </sheetData>
  <sheetProtection algorithmName="SHA-512" hashValue="9nfLZwNuZgRpe8uuV8OmN8sguK2vvclHI4CuVSEcRoomS2ACwtZCjD6C+LvBu5zw5Efh4rIaqcxKSroxzULdgg==" saltValue="4hvKUNJC+vfn1+R+hWMYNQ==" spinCount="100000" sheet="1" objects="1" scenarios="1" selectLockedCells="1"/>
  <mergeCells count="10">
    <mergeCell ref="B2:C2"/>
    <mergeCell ref="B4:C4"/>
    <mergeCell ref="B5:C5"/>
    <mergeCell ref="B6:C6"/>
    <mergeCell ref="B7:C7"/>
    <mergeCell ref="B8:C8"/>
    <mergeCell ref="B10:C10"/>
    <mergeCell ref="B12:C12"/>
    <mergeCell ref="B13:C13"/>
    <mergeCell ref="B11:C11"/>
  </mergeCells>
  <hyperlinks>
    <hyperlink ref="B19" location="Sommario!A1" display="Ritorna al sommario"/>
  </hyperlinks>
  <printOptions horizontalCentered="1"/>
  <pageMargins left="0.25" right="0.25" top="0.75" bottom="0.75" header="0.3" footer="0.3"/>
  <pageSetup paperSize="9" scale="69" fitToHeight="0" orientation="portrait" r:id="rId1"/>
  <headerFooter alignWithMargins="0">
    <oddHeader>&amp;C&amp;G</oddHeader>
    <oddFooter xml:space="preserve">&amp;R&amp;6Pagina &amp;P di &amp;N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B1:E53"/>
  <sheetViews>
    <sheetView showGridLines="0" zoomScaleNormal="100" zoomScaleSheetLayoutView="100" zoomScalePageLayoutView="90" workbookViewId="0">
      <selection activeCell="E10" sqref="E10"/>
    </sheetView>
  </sheetViews>
  <sheetFormatPr defaultColWidth="11.453125" defaultRowHeight="12.5" x14ac:dyDescent="0.25"/>
  <cols>
    <col min="1" max="1" width="3.7265625" style="467" customWidth="1"/>
    <col min="2" max="2" width="105.7265625" style="139" customWidth="1"/>
    <col min="3" max="4" width="20.7265625" style="139" customWidth="1"/>
    <col min="5" max="5" width="25.81640625" style="86" customWidth="1"/>
    <col min="6" max="16384" width="11.453125" style="467"/>
  </cols>
  <sheetData>
    <row r="1" spans="2:5" s="141" customFormat="1" ht="25" customHeight="1" x14ac:dyDescent="0.25">
      <c r="B1" s="138" t="s">
        <v>19</v>
      </c>
      <c r="C1" s="140" t="s">
        <v>20</v>
      </c>
      <c r="D1" s="137"/>
      <c r="E1" s="482"/>
    </row>
    <row r="2" spans="2:5" s="141" customFormat="1" ht="25" customHeight="1" thickBot="1" x14ac:dyDescent="0.3">
      <c r="B2" s="474" t="str">
        <f>[3]Copertina!$B$12</f>
        <v>Nome dell'istituto</v>
      </c>
      <c r="C2" s="474" t="str">
        <f>[3]Copertina!$B$14</f>
        <v>Nome della sede</v>
      </c>
      <c r="D2" s="137"/>
      <c r="E2" s="482"/>
    </row>
    <row r="3" spans="2:5" s="141" customFormat="1" ht="50.15" customHeight="1" thickBot="1" x14ac:dyDescent="0.3">
      <c r="B3" s="617" t="s">
        <v>651</v>
      </c>
      <c r="C3" s="617"/>
      <c r="D3" s="617"/>
      <c r="E3" s="482"/>
    </row>
    <row r="4" spans="2:5" s="141" customFormat="1" ht="15" customHeight="1" x14ac:dyDescent="0.25">
      <c r="B4" s="137"/>
      <c r="C4" s="137"/>
      <c r="D4" s="137"/>
      <c r="E4" s="482"/>
    </row>
    <row r="5" spans="2:5" s="176" customFormat="1" ht="27" customHeight="1" x14ac:dyDescent="0.25">
      <c r="B5" s="618" t="s">
        <v>652</v>
      </c>
      <c r="C5" s="618"/>
      <c r="D5" s="618"/>
      <c r="E5" s="183"/>
    </row>
    <row r="6" spans="2:5" s="176" customFormat="1" ht="15" customHeight="1" thickBot="1" x14ac:dyDescent="0.3">
      <c r="B6" s="475"/>
      <c r="C6" s="475"/>
      <c r="D6" s="476"/>
      <c r="E6" s="183"/>
    </row>
    <row r="7" spans="2:5" s="176" customFormat="1" ht="15" customHeight="1" thickBot="1" x14ac:dyDescent="0.3">
      <c r="B7" s="612" t="s">
        <v>21</v>
      </c>
      <c r="C7" s="612"/>
      <c r="D7" s="612"/>
      <c r="E7" s="183"/>
    </row>
    <row r="8" spans="2:5" s="176" customFormat="1" ht="15" customHeight="1" x14ac:dyDescent="0.25">
      <c r="B8" s="477"/>
      <c r="C8" s="477"/>
      <c r="D8" s="477"/>
      <c r="E8" s="183"/>
    </row>
    <row r="9" spans="2:5" s="158" customFormat="1" ht="60.75" customHeight="1" x14ac:dyDescent="0.25">
      <c r="B9" s="610" t="s">
        <v>22</v>
      </c>
      <c r="C9" s="610"/>
      <c r="D9" s="610"/>
      <c r="E9" s="483"/>
    </row>
    <row r="10" spans="2:5" s="158" customFormat="1" ht="247.5" customHeight="1" x14ac:dyDescent="0.25">
      <c r="B10" s="610" t="s">
        <v>653</v>
      </c>
      <c r="C10" s="611"/>
      <c r="D10" s="611"/>
      <c r="E10" s="483"/>
    </row>
    <row r="11" spans="2:5" s="158" customFormat="1" ht="90" customHeight="1" x14ac:dyDescent="0.25">
      <c r="B11" s="619" t="s">
        <v>654</v>
      </c>
      <c r="C11" s="619"/>
      <c r="D11" s="619"/>
      <c r="E11" s="483"/>
    </row>
    <row r="12" spans="2:5" s="158" customFormat="1" ht="225.4" customHeight="1" x14ac:dyDescent="0.25">
      <c r="B12" s="610" t="s">
        <v>655</v>
      </c>
      <c r="C12" s="610"/>
      <c r="D12" s="610"/>
      <c r="E12" s="483"/>
    </row>
    <row r="13" spans="2:5" s="176" customFormat="1" ht="45.4" customHeight="1" x14ac:dyDescent="0.25">
      <c r="B13" s="610" t="s">
        <v>23</v>
      </c>
      <c r="C13" s="611"/>
      <c r="D13" s="611"/>
      <c r="E13" s="183"/>
    </row>
    <row r="14" spans="2:5" s="53" customFormat="1" ht="230.25" customHeight="1" x14ac:dyDescent="0.25">
      <c r="B14" s="620" t="s">
        <v>642</v>
      </c>
      <c r="C14" s="620"/>
      <c r="D14" s="620"/>
      <c r="E14" s="87"/>
    </row>
    <row r="15" spans="2:5" s="176" customFormat="1" ht="15" customHeight="1" thickBot="1" x14ac:dyDescent="0.3">
      <c r="B15" s="478"/>
      <c r="C15" s="479"/>
      <c r="D15" s="479"/>
      <c r="E15" s="183"/>
    </row>
    <row r="16" spans="2:5" s="176" customFormat="1" ht="15" customHeight="1" thickBot="1" x14ac:dyDescent="0.3">
      <c r="B16" s="612" t="s">
        <v>24</v>
      </c>
      <c r="C16" s="612"/>
      <c r="D16" s="612"/>
      <c r="E16" s="183"/>
    </row>
    <row r="17" spans="2:5" s="176" customFormat="1" ht="15" customHeight="1" x14ac:dyDescent="0.25">
      <c r="B17" s="477"/>
      <c r="C17" s="477"/>
      <c r="D17" s="477"/>
      <c r="E17" s="183"/>
    </row>
    <row r="18" spans="2:5" s="176" customFormat="1" ht="60" customHeight="1" x14ac:dyDescent="0.25">
      <c r="B18" s="616" t="s">
        <v>25</v>
      </c>
      <c r="C18" s="616"/>
      <c r="D18" s="616"/>
      <c r="E18" s="183"/>
    </row>
    <row r="19" spans="2:5" s="176" customFormat="1" ht="144.75" customHeight="1" x14ac:dyDescent="0.25">
      <c r="B19" s="610" t="s">
        <v>26</v>
      </c>
      <c r="C19" s="611"/>
      <c r="D19" s="611"/>
      <c r="E19" s="183"/>
    </row>
    <row r="20" spans="2:5" s="176" customFormat="1" ht="75" customHeight="1" x14ac:dyDescent="0.25">
      <c r="B20" s="610" t="s">
        <v>27</v>
      </c>
      <c r="C20" s="610"/>
      <c r="D20" s="610"/>
      <c r="E20" s="183"/>
    </row>
    <row r="21" spans="2:5" s="176" customFormat="1" ht="205" customHeight="1" x14ac:dyDescent="0.25">
      <c r="B21" s="611" t="s">
        <v>28</v>
      </c>
      <c r="C21" s="611"/>
      <c r="D21" s="611"/>
      <c r="E21" s="183"/>
    </row>
    <row r="22" spans="2:5" s="176" customFormat="1" ht="150" customHeight="1" x14ac:dyDescent="0.25">
      <c r="B22" s="611" t="s">
        <v>29</v>
      </c>
      <c r="C22" s="611"/>
      <c r="D22" s="611"/>
      <c r="E22" s="183"/>
    </row>
    <row r="23" spans="2:5" s="176" customFormat="1" ht="320.25" customHeight="1" x14ac:dyDescent="0.25">
      <c r="B23" s="611" t="s">
        <v>656</v>
      </c>
      <c r="C23" s="611"/>
      <c r="D23" s="611"/>
      <c r="E23" s="183"/>
    </row>
    <row r="24" spans="2:5" s="176" customFormat="1" ht="15" customHeight="1" thickBot="1" x14ac:dyDescent="0.3">
      <c r="B24" s="479"/>
      <c r="C24" s="479"/>
      <c r="D24" s="479"/>
      <c r="E24" s="183"/>
    </row>
    <row r="25" spans="2:5" s="176" customFormat="1" ht="15" customHeight="1" thickBot="1" x14ac:dyDescent="0.3">
      <c r="B25" s="612" t="s">
        <v>30</v>
      </c>
      <c r="C25" s="612"/>
      <c r="D25" s="612"/>
      <c r="E25" s="183"/>
    </row>
    <row r="26" spans="2:5" s="176" customFormat="1" ht="15" customHeight="1" x14ac:dyDescent="0.25">
      <c r="B26" s="477"/>
      <c r="C26" s="477"/>
      <c r="D26" s="477"/>
      <c r="E26" s="183"/>
    </row>
    <row r="27" spans="2:5" s="176" customFormat="1" ht="45.4" customHeight="1" x14ac:dyDescent="0.25">
      <c r="B27" s="610" t="s">
        <v>31</v>
      </c>
      <c r="C27" s="611"/>
      <c r="D27" s="611"/>
      <c r="E27" s="183"/>
    </row>
    <row r="28" spans="2:5" s="176" customFormat="1" ht="150" customHeight="1" x14ac:dyDescent="0.25">
      <c r="B28" s="610" t="s">
        <v>596</v>
      </c>
      <c r="C28" s="610"/>
      <c r="D28" s="610"/>
      <c r="E28" s="183"/>
    </row>
    <row r="29" spans="2:5" s="176" customFormat="1" ht="45.4" customHeight="1" x14ac:dyDescent="0.25">
      <c r="B29" s="610" t="s">
        <v>32</v>
      </c>
      <c r="C29" s="611"/>
      <c r="D29" s="611"/>
      <c r="E29" s="183"/>
    </row>
    <row r="30" spans="2:5" s="176" customFormat="1" ht="165" customHeight="1" x14ac:dyDescent="0.25">
      <c r="B30" s="614" t="s">
        <v>657</v>
      </c>
      <c r="C30" s="615"/>
      <c r="D30" s="615"/>
      <c r="E30" s="183"/>
    </row>
    <row r="31" spans="2:5" s="176" customFormat="1" ht="165" customHeight="1" x14ac:dyDescent="0.25">
      <c r="B31" s="614" t="s">
        <v>658</v>
      </c>
      <c r="C31" s="615"/>
      <c r="D31" s="615"/>
      <c r="E31" s="183"/>
    </row>
    <row r="32" spans="2:5" s="176" customFormat="1" ht="105" customHeight="1" x14ac:dyDescent="0.25">
      <c r="B32" s="610" t="s">
        <v>33</v>
      </c>
      <c r="C32" s="611"/>
      <c r="D32" s="611"/>
      <c r="E32" s="183"/>
    </row>
    <row r="33" spans="2:5" s="176" customFormat="1" ht="45.4" customHeight="1" x14ac:dyDescent="0.25">
      <c r="B33" s="610" t="s">
        <v>34</v>
      </c>
      <c r="C33" s="611"/>
      <c r="D33" s="611"/>
      <c r="E33" s="183"/>
    </row>
    <row r="34" spans="2:5" s="176" customFormat="1" ht="85.5" customHeight="1" x14ac:dyDescent="0.25">
      <c r="B34" s="610" t="s">
        <v>35</v>
      </c>
      <c r="C34" s="611"/>
      <c r="D34" s="611"/>
      <c r="E34" s="183"/>
    </row>
    <row r="35" spans="2:5" s="176" customFormat="1" ht="18.75" customHeight="1" thickBot="1" x14ac:dyDescent="0.3">
      <c r="B35" s="478"/>
      <c r="C35" s="479"/>
      <c r="D35" s="479"/>
      <c r="E35" s="183"/>
    </row>
    <row r="36" spans="2:5" s="176" customFormat="1" ht="15" customHeight="1" thickBot="1" x14ac:dyDescent="0.3">
      <c r="B36" s="612" t="s">
        <v>36</v>
      </c>
      <c r="C36" s="612"/>
      <c r="D36" s="612"/>
      <c r="E36" s="183"/>
    </row>
    <row r="37" spans="2:5" s="176" customFormat="1" ht="15" customHeight="1" x14ac:dyDescent="0.25">
      <c r="B37" s="480"/>
      <c r="C37" s="480"/>
      <c r="D37" s="480"/>
      <c r="E37" s="183"/>
    </row>
    <row r="38" spans="2:5" s="176" customFormat="1" ht="105" customHeight="1" x14ac:dyDescent="0.25">
      <c r="B38" s="610" t="s">
        <v>659</v>
      </c>
      <c r="C38" s="611"/>
      <c r="D38" s="611"/>
      <c r="E38" s="183"/>
    </row>
    <row r="39" spans="2:5" s="176" customFormat="1" ht="114" customHeight="1" x14ac:dyDescent="0.25">
      <c r="B39" s="611" t="s">
        <v>660</v>
      </c>
      <c r="C39" s="611"/>
      <c r="D39" s="611"/>
      <c r="E39" s="183"/>
    </row>
    <row r="40" spans="2:5" s="176" customFormat="1" ht="90" customHeight="1" x14ac:dyDescent="0.25">
      <c r="B40" s="610" t="s">
        <v>37</v>
      </c>
      <c r="C40" s="611"/>
      <c r="D40" s="611"/>
      <c r="E40" s="183"/>
    </row>
    <row r="41" spans="2:5" s="176" customFormat="1" ht="152.25" customHeight="1" thickBot="1" x14ac:dyDescent="0.3">
      <c r="B41" s="610" t="s">
        <v>38</v>
      </c>
      <c r="C41" s="611"/>
      <c r="D41" s="611"/>
      <c r="E41" s="183"/>
    </row>
    <row r="42" spans="2:5" s="53" customFormat="1" ht="15" customHeight="1" thickBot="1" x14ac:dyDescent="0.3">
      <c r="B42" s="613" t="s">
        <v>643</v>
      </c>
      <c r="C42" s="613"/>
      <c r="D42" s="613"/>
      <c r="E42" s="87"/>
    </row>
    <row r="43" spans="2:5" s="53" customFormat="1" ht="15" customHeight="1" x14ac:dyDescent="0.25">
      <c r="B43" s="461"/>
      <c r="C43" s="461"/>
      <c r="D43" s="461"/>
      <c r="E43" s="87"/>
    </row>
    <row r="44" spans="2:5" s="174" customFormat="1" ht="15" customHeight="1" x14ac:dyDescent="0.25">
      <c r="B44" s="609" t="s">
        <v>661</v>
      </c>
      <c r="C44" s="609"/>
      <c r="D44" s="609"/>
      <c r="E44" s="484"/>
    </row>
    <row r="45" spans="2:5" ht="15" customHeight="1" x14ac:dyDescent="0.25"/>
    <row r="46" spans="2:5" ht="15" customHeight="1" x14ac:dyDescent="0.25">
      <c r="B46" s="43" t="s">
        <v>17</v>
      </c>
    </row>
    <row r="53" spans="3:3" x14ac:dyDescent="0.25">
      <c r="C53" s="481"/>
    </row>
  </sheetData>
  <sheetProtection algorithmName="SHA-512" hashValue="hj0xlRT1DpD1BmKEwGIwCXi0cSKVDq6sSvdbX83jDWGt+8oh6ga8Pc7z9Zuvdq23m+b1Ua4Q7jNi4TR/tnPbVw==" saltValue="FEy1hqj4BKTZScwDdCHQvA==" spinCount="100000" sheet="1" objects="1" scenarios="1" selectLockedCells="1"/>
  <mergeCells count="32">
    <mergeCell ref="B18:D18"/>
    <mergeCell ref="B3:D3"/>
    <mergeCell ref="B5:D5"/>
    <mergeCell ref="B7:D7"/>
    <mergeCell ref="B9:D9"/>
    <mergeCell ref="B10:D10"/>
    <mergeCell ref="B11:D11"/>
    <mergeCell ref="B12:D12"/>
    <mergeCell ref="B13:D13"/>
    <mergeCell ref="B14:D14"/>
    <mergeCell ref="B16:D16"/>
    <mergeCell ref="B32:D32"/>
    <mergeCell ref="B19:D19"/>
    <mergeCell ref="B20:D20"/>
    <mergeCell ref="B21:D21"/>
    <mergeCell ref="B22:D22"/>
    <mergeCell ref="B27:D27"/>
    <mergeCell ref="B28:D28"/>
    <mergeCell ref="B29:D29"/>
    <mergeCell ref="B30:D30"/>
    <mergeCell ref="B31:D31"/>
    <mergeCell ref="B23:D23"/>
    <mergeCell ref="B25:D25"/>
    <mergeCell ref="B44:D44"/>
    <mergeCell ref="B33:D33"/>
    <mergeCell ref="B38:D38"/>
    <mergeCell ref="B39:D39"/>
    <mergeCell ref="B41:D41"/>
    <mergeCell ref="B34:D34"/>
    <mergeCell ref="B36:D36"/>
    <mergeCell ref="B40:D40"/>
    <mergeCell ref="B42:D42"/>
  </mergeCells>
  <dataValidations count="1">
    <dataValidation allowBlank="1" showInputMessage="1" showErrorMessage="1" sqref="D6"/>
  </dataValidations>
  <hyperlinks>
    <hyperlink ref="B46" location="Sommario!A1" display="Ritorna al sommario"/>
  </hyperlinks>
  <printOptions horizontalCentered="1"/>
  <pageMargins left="0.25" right="0.25" top="0.75" bottom="0.75" header="0.3" footer="0.3"/>
  <pageSetup paperSize="9" scale="68" fitToHeight="0" orientation="portrait" r:id="rId1"/>
  <headerFooter alignWithMargins="0">
    <oddHeader>&amp;C&amp;G</oddHeader>
    <oddFooter xml:space="preserve">&amp;R&amp;6Pagina &amp;P di &amp;N </oddFooter>
  </headerFooter>
  <rowBreaks count="3" manualBreakCount="3">
    <brk id="15" min="1" max="3" man="1"/>
    <brk id="23" min="1" max="3" man="1"/>
    <brk id="34" min="1" max="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B1:J60"/>
  <sheetViews>
    <sheetView showGridLines="0" zoomScaleNormal="100" zoomScaleSheetLayoutView="100" zoomScalePageLayoutView="90" workbookViewId="0">
      <selection activeCell="E6" sqref="E6"/>
    </sheetView>
  </sheetViews>
  <sheetFormatPr defaultColWidth="11.453125" defaultRowHeight="12.5" outlineLevelCol="1" x14ac:dyDescent="0.25"/>
  <cols>
    <col min="1" max="1" width="3.26953125" style="8" customWidth="1"/>
    <col min="2" max="2" width="10.7265625" style="139" customWidth="1"/>
    <col min="3" max="3" width="105.7265625" style="139" customWidth="1"/>
    <col min="4" max="5" width="15.7265625" style="8" customWidth="1"/>
    <col min="6" max="6" width="3" style="77" customWidth="1"/>
    <col min="7" max="7" width="3" style="72" hidden="1" customWidth="1" outlineLevel="1"/>
    <col min="8" max="8" width="3.453125" style="72" hidden="1" customWidth="1" outlineLevel="1"/>
    <col min="9" max="9" width="68.7265625" style="50" hidden="1" customWidth="1" outlineLevel="1"/>
    <col min="10" max="10" width="11.453125" style="8" collapsed="1"/>
    <col min="11" max="16384" width="11.453125" style="8"/>
  </cols>
  <sheetData>
    <row r="1" spans="2:9" ht="25" customHeight="1" x14ac:dyDescent="0.25">
      <c r="B1" s="138" t="s">
        <v>19</v>
      </c>
      <c r="D1" s="140" t="s">
        <v>20</v>
      </c>
      <c r="E1" s="141"/>
    </row>
    <row r="2" spans="2:9" ht="25" customHeight="1" thickBot="1" x14ac:dyDescent="0.3">
      <c r="B2" s="628" t="s">
        <v>1</v>
      </c>
      <c r="C2" s="628"/>
      <c r="D2" s="630" t="s">
        <v>3</v>
      </c>
      <c r="E2" s="630"/>
    </row>
    <row r="3" spans="2:9" ht="50.15" customHeight="1" thickBot="1" x14ac:dyDescent="0.3">
      <c r="B3" s="617" t="s">
        <v>529</v>
      </c>
      <c r="C3" s="617"/>
      <c r="D3" s="617"/>
      <c r="E3" s="617"/>
      <c r="H3" s="419" t="s">
        <v>42</v>
      </c>
    </row>
    <row r="4" spans="2:9" s="142" customFormat="1" ht="60.75" customHeight="1" thickBot="1" x14ac:dyDescent="0.3">
      <c r="B4" s="629" t="s">
        <v>516</v>
      </c>
      <c r="C4" s="629"/>
      <c r="D4" s="197" t="s">
        <v>489</v>
      </c>
      <c r="E4" s="197" t="s">
        <v>604</v>
      </c>
      <c r="F4" s="77"/>
      <c r="G4" s="72"/>
      <c r="H4" s="155" t="s">
        <v>43</v>
      </c>
      <c r="I4" s="52"/>
    </row>
    <row r="5" spans="2:9" s="160" customFormat="1" ht="22" customHeight="1" thickBot="1" x14ac:dyDescent="0.3">
      <c r="B5" s="501">
        <v>1</v>
      </c>
      <c r="C5" s="621" t="s">
        <v>357</v>
      </c>
      <c r="D5" s="621"/>
      <c r="E5" s="622"/>
      <c r="F5" s="77"/>
      <c r="G5" s="72"/>
      <c r="H5" s="72"/>
      <c r="I5" s="159"/>
    </row>
    <row r="6" spans="2:9" s="142" customFormat="1" ht="20.25" customHeight="1" thickBot="1" x14ac:dyDescent="0.3">
      <c r="B6" s="144">
        <v>1.1000000000000001</v>
      </c>
      <c r="C6" s="492" t="s">
        <v>534</v>
      </c>
      <c r="D6" s="485"/>
      <c r="E6" s="485"/>
      <c r="F6" s="867"/>
      <c r="G6" s="156">
        <f>IF(D6="si",1,0)</f>
        <v>0</v>
      </c>
      <c r="H6" s="73">
        <f>IF(E6="si",1,0)</f>
        <v>0</v>
      </c>
      <c r="I6" s="52"/>
    </row>
    <row r="7" spans="2:9" s="160" customFormat="1" ht="22" customHeight="1" thickBot="1" x14ac:dyDescent="0.3">
      <c r="B7" s="501">
        <v>2</v>
      </c>
      <c r="C7" s="621" t="s">
        <v>358</v>
      </c>
      <c r="D7" s="621"/>
      <c r="E7" s="623"/>
      <c r="F7" s="77"/>
      <c r="G7" s="72"/>
      <c r="H7" s="72"/>
      <c r="I7" s="159"/>
    </row>
    <row r="8" spans="2:9" s="143" customFormat="1" ht="30" customHeight="1" x14ac:dyDescent="0.25">
      <c r="B8" s="151">
        <v>2.1</v>
      </c>
      <c r="C8" s="493" t="s">
        <v>545</v>
      </c>
      <c r="D8" s="486"/>
      <c r="E8" s="489"/>
      <c r="F8" s="867"/>
      <c r="G8" s="156">
        <f t="shared" ref="G8:G11" si="0">IF(D8="si",1,0)</f>
        <v>0</v>
      </c>
      <c r="H8" s="73">
        <f t="shared" ref="H8:H11" si="1">IF(E8="si",1,0)</f>
        <v>0</v>
      </c>
      <c r="I8" s="58"/>
    </row>
    <row r="9" spans="2:9" s="143" customFormat="1" ht="45" customHeight="1" x14ac:dyDescent="0.25">
      <c r="B9" s="152">
        <v>2.2000000000000002</v>
      </c>
      <c r="C9" s="494" t="s">
        <v>622</v>
      </c>
      <c r="D9" s="487"/>
      <c r="E9" s="490"/>
      <c r="F9" s="867"/>
      <c r="G9" s="156">
        <f t="shared" si="0"/>
        <v>0</v>
      </c>
      <c r="H9" s="73">
        <f t="shared" si="1"/>
        <v>0</v>
      </c>
      <c r="I9" s="57"/>
    </row>
    <row r="10" spans="2:9" s="143" customFormat="1" ht="45.4" customHeight="1" x14ac:dyDescent="0.25">
      <c r="B10" s="152">
        <v>2.2999999999999998</v>
      </c>
      <c r="C10" s="495" t="s">
        <v>562</v>
      </c>
      <c r="D10" s="487"/>
      <c r="E10" s="490"/>
      <c r="F10" s="868"/>
      <c r="G10" s="154">
        <f t="shared" si="0"/>
        <v>0</v>
      </c>
      <c r="H10" s="74">
        <f t="shared" si="1"/>
        <v>0</v>
      </c>
      <c r="I10" s="55"/>
    </row>
    <row r="11" spans="2:9" s="143" customFormat="1" ht="45.4" customHeight="1" thickBot="1" x14ac:dyDescent="0.3">
      <c r="B11" s="153">
        <v>2.4</v>
      </c>
      <c r="C11" s="496" t="s">
        <v>546</v>
      </c>
      <c r="D11" s="488"/>
      <c r="E11" s="491"/>
      <c r="F11" s="867"/>
      <c r="G11" s="156">
        <f t="shared" si="0"/>
        <v>0</v>
      </c>
      <c r="H11" s="73">
        <f t="shared" si="1"/>
        <v>0</v>
      </c>
      <c r="I11" s="57"/>
    </row>
    <row r="12" spans="2:9" s="160" customFormat="1" ht="33" customHeight="1" thickBot="1" x14ac:dyDescent="0.3">
      <c r="B12" s="501">
        <v>3</v>
      </c>
      <c r="C12" s="621" t="s">
        <v>662</v>
      </c>
      <c r="D12" s="621"/>
      <c r="E12" s="623"/>
      <c r="F12" s="77"/>
      <c r="G12" s="72"/>
      <c r="H12" s="72"/>
      <c r="I12" s="70"/>
    </row>
    <row r="13" spans="2:9" s="143" customFormat="1" ht="45.4" customHeight="1" x14ac:dyDescent="0.25">
      <c r="B13" s="151">
        <v>3.1</v>
      </c>
      <c r="C13" s="493" t="s">
        <v>554</v>
      </c>
      <c r="D13" s="486"/>
      <c r="E13" s="486"/>
      <c r="F13" s="868"/>
      <c r="G13" s="154">
        <f t="shared" ref="G13:G21" si="2">IF(D13="si",1,0)</f>
        <v>0</v>
      </c>
      <c r="H13" s="74">
        <f t="shared" ref="H13:H21" si="3">IF(E13="si",1,0)</f>
        <v>0</v>
      </c>
      <c r="I13" s="57"/>
    </row>
    <row r="14" spans="2:9" s="143" customFormat="1" ht="30" customHeight="1" x14ac:dyDescent="0.25">
      <c r="B14" s="152">
        <v>3.2</v>
      </c>
      <c r="C14" s="494" t="s">
        <v>547</v>
      </c>
      <c r="D14" s="487"/>
      <c r="E14" s="487"/>
      <c r="F14" s="868"/>
      <c r="G14" s="154">
        <f t="shared" si="2"/>
        <v>0</v>
      </c>
      <c r="H14" s="74">
        <f t="shared" si="3"/>
        <v>0</v>
      </c>
      <c r="I14" s="52"/>
    </row>
    <row r="15" spans="2:9" s="143" customFormat="1" ht="30" customHeight="1" x14ac:dyDescent="0.25">
      <c r="B15" s="152">
        <v>3.3</v>
      </c>
      <c r="C15" s="495" t="s">
        <v>555</v>
      </c>
      <c r="D15" s="487"/>
      <c r="E15" s="487"/>
      <c r="F15" s="868"/>
      <c r="G15" s="154">
        <f t="shared" si="2"/>
        <v>0</v>
      </c>
      <c r="H15" s="74">
        <f t="shared" si="3"/>
        <v>0</v>
      </c>
      <c r="I15" s="55"/>
    </row>
    <row r="16" spans="2:9" s="143" customFormat="1" ht="20.25" customHeight="1" x14ac:dyDescent="0.25">
      <c r="B16" s="152">
        <v>3.4</v>
      </c>
      <c r="C16" s="495" t="s">
        <v>548</v>
      </c>
      <c r="D16" s="487"/>
      <c r="E16" s="487"/>
      <c r="F16" s="868"/>
      <c r="G16" s="154">
        <f t="shared" si="2"/>
        <v>0</v>
      </c>
      <c r="H16" s="74">
        <f t="shared" si="3"/>
        <v>0</v>
      </c>
      <c r="I16" s="70"/>
    </row>
    <row r="17" spans="2:9" s="143" customFormat="1" ht="30" customHeight="1" x14ac:dyDescent="0.25">
      <c r="B17" s="152">
        <v>3.5</v>
      </c>
      <c r="C17" s="495" t="s">
        <v>549</v>
      </c>
      <c r="D17" s="487"/>
      <c r="E17" s="487"/>
      <c r="F17" s="868"/>
      <c r="G17" s="154">
        <f t="shared" si="2"/>
        <v>0</v>
      </c>
      <c r="H17" s="74">
        <f t="shared" si="3"/>
        <v>0</v>
      </c>
      <c r="I17" s="71"/>
    </row>
    <row r="18" spans="2:9" s="143" customFormat="1" ht="20.25" customHeight="1" x14ac:dyDescent="0.25">
      <c r="B18" s="152">
        <v>3.6</v>
      </c>
      <c r="C18" s="495" t="s">
        <v>550</v>
      </c>
      <c r="D18" s="487"/>
      <c r="E18" s="487"/>
      <c r="F18" s="868"/>
      <c r="G18" s="154"/>
      <c r="H18" s="74"/>
      <c r="I18" s="71"/>
    </row>
    <row r="19" spans="2:9" s="143" customFormat="1" ht="20.25" customHeight="1" x14ac:dyDescent="0.25">
      <c r="B19" s="152">
        <v>3.7</v>
      </c>
      <c r="C19" s="494" t="s">
        <v>551</v>
      </c>
      <c r="D19" s="487"/>
      <c r="E19" s="487"/>
      <c r="F19" s="868"/>
      <c r="G19" s="154">
        <f t="shared" si="2"/>
        <v>0</v>
      </c>
      <c r="H19" s="74">
        <f t="shared" si="3"/>
        <v>0</v>
      </c>
      <c r="I19" s="70"/>
    </row>
    <row r="20" spans="2:9" s="143" customFormat="1" ht="20.25" customHeight="1" x14ac:dyDescent="0.25">
      <c r="B20" s="152">
        <v>3.8</v>
      </c>
      <c r="C20" s="497" t="s">
        <v>638</v>
      </c>
      <c r="D20" s="487"/>
      <c r="E20" s="487"/>
      <c r="F20" s="868"/>
      <c r="G20" s="154">
        <f t="shared" si="2"/>
        <v>0</v>
      </c>
      <c r="H20" s="74">
        <f t="shared" si="3"/>
        <v>0</v>
      </c>
      <c r="I20" s="70"/>
    </row>
    <row r="21" spans="2:9" s="143" customFormat="1" ht="30" customHeight="1" thickBot="1" x14ac:dyDescent="0.3">
      <c r="B21" s="153">
        <v>3.9</v>
      </c>
      <c r="C21" s="498" t="s">
        <v>639</v>
      </c>
      <c r="D21" s="488"/>
      <c r="E21" s="488"/>
      <c r="F21" s="868"/>
      <c r="G21" s="154">
        <f t="shared" si="2"/>
        <v>0</v>
      </c>
      <c r="H21" s="74">
        <f t="shared" si="3"/>
        <v>0</v>
      </c>
      <c r="I21" s="70"/>
    </row>
    <row r="22" spans="2:9" s="141" customFormat="1" ht="22" customHeight="1" thickBot="1" x14ac:dyDescent="0.3">
      <c r="B22" s="501">
        <v>4</v>
      </c>
      <c r="C22" s="621" t="s">
        <v>359</v>
      </c>
      <c r="D22" s="621"/>
      <c r="E22" s="622"/>
      <c r="F22" s="77"/>
      <c r="G22" s="72"/>
      <c r="H22" s="72"/>
      <c r="I22" s="70"/>
    </row>
    <row r="23" spans="2:9" s="142" customFormat="1" ht="20.25" customHeight="1" x14ac:dyDescent="0.25">
      <c r="B23" s="151">
        <v>4.0999999999999996</v>
      </c>
      <c r="C23" s="493" t="s">
        <v>552</v>
      </c>
      <c r="D23" s="486"/>
      <c r="E23" s="486"/>
      <c r="F23" s="868"/>
      <c r="G23" s="154">
        <f t="shared" ref="G23:G24" si="4">IF(D23="si",1,0)</f>
        <v>0</v>
      </c>
      <c r="H23" s="74">
        <f t="shared" ref="H23:H24" si="5">IF(E23="si",1,0)</f>
        <v>0</v>
      </c>
      <c r="I23" s="70"/>
    </row>
    <row r="24" spans="2:9" s="142" customFormat="1" ht="45.4" customHeight="1" thickBot="1" x14ac:dyDescent="0.3">
      <c r="B24" s="153">
        <v>4.2</v>
      </c>
      <c r="C24" s="496" t="s">
        <v>553</v>
      </c>
      <c r="D24" s="488"/>
      <c r="E24" s="488"/>
      <c r="F24" s="868"/>
      <c r="G24" s="154">
        <f t="shared" si="4"/>
        <v>0</v>
      </c>
      <c r="H24" s="74">
        <f t="shared" si="5"/>
        <v>0</v>
      </c>
    </row>
    <row r="25" spans="2:9" s="160" customFormat="1" ht="35.15" customHeight="1" thickBot="1" x14ac:dyDescent="0.3">
      <c r="B25" s="501">
        <v>5</v>
      </c>
      <c r="C25" s="621" t="s">
        <v>360</v>
      </c>
      <c r="D25" s="621"/>
      <c r="E25" s="622"/>
      <c r="F25" s="869"/>
    </row>
    <row r="26" spans="2:9" s="143" customFormat="1" ht="55" customHeight="1" x14ac:dyDescent="0.25">
      <c r="B26" s="151">
        <v>5.0999999999999996</v>
      </c>
      <c r="C26" s="493" t="s">
        <v>675</v>
      </c>
      <c r="D26" s="486"/>
      <c r="E26" s="486"/>
      <c r="F26" s="868"/>
      <c r="G26" s="154">
        <f t="shared" ref="G26:G28" si="6">IF(D26="si",1,0)</f>
        <v>0</v>
      </c>
      <c r="H26" s="74">
        <f t="shared" ref="H26:H28" si="7">IF(E26="si",1,0)</f>
        <v>0</v>
      </c>
    </row>
    <row r="27" spans="2:9" s="143" customFormat="1" ht="30" customHeight="1" x14ac:dyDescent="0.25">
      <c r="B27" s="152">
        <v>5.2</v>
      </c>
      <c r="C27" s="494" t="s">
        <v>563</v>
      </c>
      <c r="D27" s="487"/>
      <c r="E27" s="487"/>
      <c r="F27" s="868"/>
      <c r="G27" s="154">
        <f t="shared" si="6"/>
        <v>0</v>
      </c>
      <c r="H27" s="74">
        <f t="shared" si="7"/>
        <v>0</v>
      </c>
    </row>
    <row r="28" spans="2:9" s="143" customFormat="1" ht="30" customHeight="1" thickBot="1" x14ac:dyDescent="0.3">
      <c r="B28" s="153">
        <v>5.3</v>
      </c>
      <c r="C28" s="496" t="s">
        <v>623</v>
      </c>
      <c r="D28" s="488"/>
      <c r="E28" s="488"/>
      <c r="F28" s="868"/>
      <c r="G28" s="154">
        <f t="shared" si="6"/>
        <v>0</v>
      </c>
      <c r="H28" s="74">
        <f t="shared" si="7"/>
        <v>0</v>
      </c>
      <c r="I28" s="70"/>
    </row>
    <row r="29" spans="2:9" s="160" customFormat="1" ht="22" customHeight="1" thickBot="1" x14ac:dyDescent="0.3">
      <c r="B29" s="501">
        <v>6</v>
      </c>
      <c r="C29" s="621" t="s">
        <v>361</v>
      </c>
      <c r="D29" s="621"/>
      <c r="E29" s="622"/>
      <c r="F29" s="77"/>
      <c r="G29" s="72"/>
      <c r="H29" s="72"/>
      <c r="I29" s="70"/>
    </row>
    <row r="30" spans="2:9" s="143" customFormat="1" ht="20.25" customHeight="1" x14ac:dyDescent="0.25">
      <c r="B30" s="151">
        <v>6.1</v>
      </c>
      <c r="C30" s="499" t="s">
        <v>556</v>
      </c>
      <c r="D30" s="486"/>
      <c r="E30" s="486"/>
      <c r="F30" s="868"/>
      <c r="G30" s="154">
        <f t="shared" ref="G30:G34" si="8">IF(D30="si",1,0)</f>
        <v>0</v>
      </c>
      <c r="H30" s="74">
        <f t="shared" ref="H30:H34" si="9">IF(E30="si",1,0)</f>
        <v>0</v>
      </c>
      <c r="I30" s="70"/>
    </row>
    <row r="31" spans="2:9" s="143" customFormat="1" ht="17.149999999999999" customHeight="1" x14ac:dyDescent="0.25">
      <c r="B31" s="152">
        <v>6.2</v>
      </c>
      <c r="C31" s="500" t="s">
        <v>609</v>
      </c>
      <c r="D31" s="487"/>
      <c r="E31" s="487"/>
      <c r="F31" s="868"/>
      <c r="G31" s="154">
        <f t="shared" ref="G31" si="10">IF(D31="si",1,0)</f>
        <v>0</v>
      </c>
      <c r="H31" s="74">
        <f t="shared" ref="H31" si="11">IF(E31="si",1,0)</f>
        <v>0</v>
      </c>
      <c r="I31" s="50"/>
    </row>
    <row r="32" spans="2:9" s="143" customFormat="1" ht="20.25" customHeight="1" x14ac:dyDescent="0.25">
      <c r="B32" s="152">
        <v>6.3</v>
      </c>
      <c r="C32" s="500" t="s">
        <v>557</v>
      </c>
      <c r="D32" s="487"/>
      <c r="E32" s="487"/>
      <c r="F32" s="868"/>
      <c r="G32" s="154">
        <f t="shared" si="8"/>
        <v>0</v>
      </c>
      <c r="H32" s="74">
        <f t="shared" si="9"/>
        <v>0</v>
      </c>
      <c r="I32" s="50"/>
    </row>
    <row r="33" spans="2:10" s="143" customFormat="1" ht="20.25" customHeight="1" x14ac:dyDescent="0.25">
      <c r="B33" s="152">
        <v>6.4</v>
      </c>
      <c r="C33" s="494" t="s">
        <v>558</v>
      </c>
      <c r="D33" s="487"/>
      <c r="E33" s="487"/>
      <c r="F33" s="868"/>
      <c r="G33" s="154">
        <f t="shared" si="8"/>
        <v>0</v>
      </c>
      <c r="H33" s="74">
        <f t="shared" si="9"/>
        <v>0</v>
      </c>
      <c r="I33" s="50"/>
    </row>
    <row r="34" spans="2:10" s="143" customFormat="1" ht="32.5" customHeight="1" thickBot="1" x14ac:dyDescent="0.3">
      <c r="B34" s="153">
        <v>6.5</v>
      </c>
      <c r="C34" s="498" t="s">
        <v>536</v>
      </c>
      <c r="D34" s="488"/>
      <c r="E34" s="488"/>
      <c r="F34" s="868"/>
      <c r="G34" s="154">
        <f t="shared" si="8"/>
        <v>0</v>
      </c>
      <c r="H34" s="74">
        <f t="shared" si="9"/>
        <v>0</v>
      </c>
      <c r="I34" s="50"/>
    </row>
    <row r="35" spans="2:10" s="160" customFormat="1" ht="22" customHeight="1" thickBot="1" x14ac:dyDescent="0.3">
      <c r="B35" s="501">
        <v>7</v>
      </c>
      <c r="C35" s="621" t="s">
        <v>362</v>
      </c>
      <c r="D35" s="621"/>
      <c r="E35" s="622"/>
      <c r="F35" s="77"/>
      <c r="G35" s="72"/>
      <c r="H35" s="72"/>
      <c r="I35" s="70"/>
    </row>
    <row r="36" spans="2:10" s="143" customFormat="1" ht="55" customHeight="1" x14ac:dyDescent="0.25">
      <c r="B36" s="151">
        <v>7.1</v>
      </c>
      <c r="C36" s="493" t="s">
        <v>564</v>
      </c>
      <c r="D36" s="486"/>
      <c r="E36" s="486"/>
      <c r="F36" s="868"/>
      <c r="G36" s="154">
        <f t="shared" ref="G36" si="12">IF(D36="si",1,0)</f>
        <v>0</v>
      </c>
      <c r="H36" s="74">
        <f t="shared" ref="H36:H38" si="13">IF(E36="si",1,0)</f>
        <v>0</v>
      </c>
      <c r="I36" s="50"/>
    </row>
    <row r="37" spans="2:10" s="143" customFormat="1" ht="30" customHeight="1" x14ac:dyDescent="0.25">
      <c r="B37" s="152">
        <v>7.2</v>
      </c>
      <c r="C37" s="495" t="s">
        <v>640</v>
      </c>
      <c r="D37" s="487"/>
      <c r="E37" s="487"/>
      <c r="F37" s="868"/>
      <c r="G37" s="154">
        <f>IF(D37="si",1,0)</f>
        <v>0</v>
      </c>
      <c r="H37" s="74">
        <f t="shared" si="13"/>
        <v>0</v>
      </c>
      <c r="I37" s="50"/>
    </row>
    <row r="38" spans="2:10" s="143" customFormat="1" ht="30" customHeight="1" thickBot="1" x14ac:dyDescent="0.3">
      <c r="B38" s="153">
        <v>7.3</v>
      </c>
      <c r="C38" s="496" t="s">
        <v>641</v>
      </c>
      <c r="D38" s="488"/>
      <c r="E38" s="488"/>
      <c r="F38" s="868"/>
      <c r="G38" s="154">
        <f>IF(D38="si",1,0)</f>
        <v>0</v>
      </c>
      <c r="H38" s="74">
        <f t="shared" si="13"/>
        <v>0</v>
      </c>
      <c r="I38" s="50"/>
    </row>
    <row r="39" spans="2:10" s="145" customFormat="1" ht="15" customHeight="1" x14ac:dyDescent="0.25">
      <c r="B39" s="178"/>
      <c r="C39" s="179"/>
      <c r="D39" s="177"/>
      <c r="E39" s="177"/>
      <c r="F39" s="77"/>
      <c r="G39" s="72">
        <f>SUM(G6:G38)</f>
        <v>0</v>
      </c>
      <c r="H39" s="72">
        <f>SUM(H6:H38)</f>
        <v>0</v>
      </c>
      <c r="I39" s="50" t="s">
        <v>282</v>
      </c>
    </row>
    <row r="40" spans="2:10" s="145" customFormat="1" ht="15" customHeight="1" x14ac:dyDescent="0.25">
      <c r="B40" s="180"/>
      <c r="C40" s="181"/>
      <c r="D40" s="177"/>
      <c r="E40" s="177"/>
      <c r="F40" s="77"/>
      <c r="G40" s="72"/>
      <c r="H40" s="72"/>
      <c r="I40" s="50"/>
    </row>
    <row r="41" spans="2:10" s="142" customFormat="1" ht="15" customHeight="1" thickBot="1" x14ac:dyDescent="0.3">
      <c r="B41" s="627" t="s">
        <v>605</v>
      </c>
      <c r="C41" s="627"/>
      <c r="D41" s="627"/>
      <c r="E41" s="627"/>
      <c r="F41" s="77"/>
      <c r="G41" s="72"/>
      <c r="H41" s="72"/>
      <c r="I41" s="50"/>
    </row>
    <row r="42" spans="2:10" s="147" customFormat="1" ht="15" customHeight="1" thickBot="1" x14ac:dyDescent="0.4">
      <c r="B42" s="626" t="s">
        <v>39</v>
      </c>
      <c r="C42" s="626"/>
      <c r="D42" s="626"/>
      <c r="E42" s="626"/>
      <c r="F42" s="870"/>
      <c r="G42" s="221">
        <v>26</v>
      </c>
      <c r="H42" s="222" t="s">
        <v>46</v>
      </c>
      <c r="I42" s="223" t="s">
        <v>47</v>
      </c>
      <c r="J42" s="157"/>
    </row>
    <row r="43" spans="2:10" s="142" customFormat="1" ht="80.150000000000006" customHeight="1" thickBot="1" x14ac:dyDescent="0.4">
      <c r="B43" s="625" t="s">
        <v>40</v>
      </c>
      <c r="C43" s="625"/>
      <c r="D43" s="625"/>
      <c r="E43" s="625"/>
      <c r="F43" s="870"/>
      <c r="G43" s="221" t="str">
        <f>IF(AND(G39=$G$42,H39=$G$42),"a",IF(AND(G39&lt;$G$42,H39=$G$42),"b","c"))</f>
        <v>c</v>
      </c>
      <c r="H43" s="222" t="s">
        <v>46</v>
      </c>
      <c r="I43" s="224" t="s">
        <v>48</v>
      </c>
      <c r="J43" s="158"/>
    </row>
    <row r="44" spans="2:10" ht="15" customHeight="1" x14ac:dyDescent="0.35">
      <c r="B44" s="175"/>
      <c r="C44" s="175"/>
      <c r="D44" s="176"/>
      <c r="E44" s="176"/>
      <c r="H44" s="225"/>
      <c r="I44" s="226" t="s">
        <v>49</v>
      </c>
    </row>
    <row r="45" spans="2:10" s="145" customFormat="1" ht="15" customHeight="1" x14ac:dyDescent="0.25">
      <c r="B45" s="178"/>
      <c r="C45" s="179"/>
      <c r="D45" s="177"/>
      <c r="E45" s="177"/>
      <c r="F45" s="77"/>
      <c r="G45" s="72"/>
      <c r="H45" s="72"/>
      <c r="I45" s="227" t="s">
        <v>50</v>
      </c>
    </row>
    <row r="46" spans="2:10" ht="15" customHeight="1" x14ac:dyDescent="0.25">
      <c r="B46" s="196" t="s">
        <v>535</v>
      </c>
      <c r="C46" s="468" t="s">
        <v>624</v>
      </c>
      <c r="F46" s="86"/>
      <c r="G46" s="8"/>
      <c r="H46" s="8"/>
      <c r="I46" s="8"/>
    </row>
    <row r="47" spans="2:10" ht="15" customHeight="1" x14ac:dyDescent="0.25">
      <c r="B47" s="196">
        <v>3</v>
      </c>
      <c r="C47" s="468" t="s">
        <v>559</v>
      </c>
      <c r="F47" s="86"/>
      <c r="G47" s="8"/>
      <c r="H47" s="8"/>
      <c r="I47" s="8"/>
    </row>
    <row r="48" spans="2:10" ht="15" customHeight="1" x14ac:dyDescent="0.25">
      <c r="B48" s="196"/>
      <c r="C48" s="218"/>
      <c r="F48" s="86"/>
      <c r="G48" s="8"/>
      <c r="H48" s="8"/>
      <c r="I48" s="8"/>
    </row>
    <row r="49" spans="2:9" ht="15" customHeight="1" x14ac:dyDescent="0.25">
      <c r="B49" s="196"/>
      <c r="C49" s="218"/>
      <c r="F49" s="86"/>
      <c r="G49" s="8"/>
      <c r="H49" s="8"/>
      <c r="I49" s="8"/>
    </row>
    <row r="50" spans="2:9" ht="15" customHeight="1" x14ac:dyDescent="0.25">
      <c r="B50" s="196"/>
      <c r="C50" s="218"/>
      <c r="F50" s="86"/>
      <c r="G50" s="8"/>
      <c r="H50" s="8"/>
      <c r="I50" s="8"/>
    </row>
    <row r="51" spans="2:9" ht="15" customHeight="1" x14ac:dyDescent="0.25">
      <c r="B51" s="196"/>
      <c r="C51" s="218"/>
      <c r="F51" s="86"/>
      <c r="G51" s="8"/>
      <c r="H51" s="8"/>
      <c r="I51" s="8"/>
    </row>
    <row r="52" spans="2:9" ht="15" customHeight="1" x14ac:dyDescent="0.35">
      <c r="B52" s="182" t="s">
        <v>17</v>
      </c>
      <c r="C52" s="175"/>
      <c r="D52" s="183"/>
      <c r="E52" s="183"/>
      <c r="H52" s="225"/>
    </row>
    <row r="53" spans="2:9" x14ac:dyDescent="0.25">
      <c r="B53" s="175"/>
      <c r="C53" s="175"/>
      <c r="D53" s="624"/>
      <c r="E53" s="624"/>
    </row>
    <row r="54" spans="2:9" x14ac:dyDescent="0.25">
      <c r="B54" s="175"/>
      <c r="C54" s="175"/>
      <c r="D54" s="148"/>
      <c r="E54" s="148"/>
    </row>
    <row r="55" spans="2:9" x14ac:dyDescent="0.25">
      <c r="B55" s="137"/>
      <c r="C55" s="137"/>
      <c r="D55" s="148"/>
      <c r="E55" s="148"/>
    </row>
    <row r="56" spans="2:9" x14ac:dyDescent="0.25">
      <c r="B56" s="137"/>
      <c r="C56" s="137"/>
      <c r="D56" s="149"/>
      <c r="E56" s="149"/>
    </row>
    <row r="57" spans="2:9" x14ac:dyDescent="0.25">
      <c r="B57" s="137"/>
      <c r="C57" s="137"/>
      <c r="D57" s="141"/>
      <c r="E57" s="141"/>
    </row>
    <row r="58" spans="2:9" x14ac:dyDescent="0.25">
      <c r="B58" s="137"/>
      <c r="C58" s="137"/>
      <c r="D58" s="141"/>
      <c r="E58" s="141"/>
    </row>
    <row r="59" spans="2:9" x14ac:dyDescent="0.25">
      <c r="B59" s="137"/>
      <c r="C59" s="150"/>
      <c r="D59" s="141"/>
      <c r="E59" s="141"/>
    </row>
    <row r="60" spans="2:9" x14ac:dyDescent="0.25">
      <c r="D60" s="142"/>
      <c r="E60" s="142"/>
    </row>
  </sheetData>
  <sheetProtection algorithmName="SHA-512" hashValue="bV94tWjDIPTvV4rP5tyXergFdQ5MpjkTekquyDFMpVPfJoAFwgvRIqrZRZ9JY0ElCbA5QSOqMuCskJYbtxwRAQ==" saltValue="MMOJ4PIb3pLnmkpemBEt9g==" spinCount="100000" sheet="1" objects="1" scenarios="1" selectLockedCells="1"/>
  <mergeCells count="15">
    <mergeCell ref="D53:E53"/>
    <mergeCell ref="B43:E43"/>
    <mergeCell ref="B42:E42"/>
    <mergeCell ref="B41:E41"/>
    <mergeCell ref="B2:C2"/>
    <mergeCell ref="B3:E3"/>
    <mergeCell ref="B4:C4"/>
    <mergeCell ref="D2:E2"/>
    <mergeCell ref="C29:E29"/>
    <mergeCell ref="C35:E35"/>
    <mergeCell ref="C5:E5"/>
    <mergeCell ref="C7:E7"/>
    <mergeCell ref="C12:E12"/>
    <mergeCell ref="C22:E22"/>
    <mergeCell ref="C25:E25"/>
  </mergeCells>
  <dataValidations count="2">
    <dataValidation type="list" allowBlank="1" showInputMessage="1" showErrorMessage="1" sqref="D29:E29 D25:E25 D22:E22 D12:E12 D7:E7 D35:E35">
      <formula1>"si,no,"</formula1>
    </dataValidation>
    <dataValidation type="list" allowBlank="1" showInputMessage="1" showErrorMessage="1" sqref="D36:E38 D30:E34 D26:E28 D23:E24 D13:E21 D8:E11 D6:E6">
      <formula1>$H$3:$H$4</formula1>
    </dataValidation>
  </dataValidations>
  <hyperlinks>
    <hyperlink ref="B52" location="Sommario!A1" display="Ritorna al sommario"/>
    <hyperlink ref="C47" r:id="rId1"/>
    <hyperlink ref="C46" r:id="rId2"/>
  </hyperlinks>
  <printOptions horizontalCentered="1"/>
  <pageMargins left="0.23622047244094491" right="0.23622047244094491" top="0.74803149606299213" bottom="0.74803149606299213" header="0.31496062992125984" footer="0.31496062992125984"/>
  <pageSetup paperSize="9" scale="68" fitToHeight="0" orientation="portrait" r:id="rId3"/>
  <headerFooter alignWithMargins="0">
    <oddHeader>&amp;C&amp;G</oddHeader>
    <oddFooter xml:space="preserve">&amp;R&amp;6Pagina &amp;P di &amp;N </oddFooter>
  </headerFooter>
  <rowBreaks count="1" manualBreakCount="1">
    <brk id="34"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24</vt:i4>
      </vt:variant>
      <vt:variant>
        <vt:lpstr>Intervalli denominati</vt:lpstr>
      </vt:variant>
      <vt:variant>
        <vt:i4>25</vt:i4>
      </vt:variant>
    </vt:vector>
  </HeadingPairs>
  <TitlesOfParts>
    <vt:vector size="49" baseType="lpstr">
      <vt:lpstr>Copertina</vt:lpstr>
      <vt:lpstr>Sommario</vt:lpstr>
      <vt:lpstr>1 Info</vt:lpstr>
      <vt:lpstr>2</vt:lpstr>
      <vt:lpstr>2.1</vt:lpstr>
      <vt:lpstr>2.2</vt:lpstr>
      <vt:lpstr>3 Formulari di candidatura --&gt;</vt:lpstr>
      <vt:lpstr>3.1</vt:lpstr>
      <vt:lpstr>3.2</vt:lpstr>
      <vt:lpstr>3.3</vt:lpstr>
      <vt:lpstr>3.4 MSK</vt:lpstr>
      <vt:lpstr>3.5 NER</vt:lpstr>
      <vt:lpstr>3.6 PAR</vt:lpstr>
      <vt:lpstr>3.7 RKA</vt:lpstr>
      <vt:lpstr>3.8 PNR</vt:lpstr>
      <vt:lpstr>3.9 INO</vt:lpstr>
      <vt:lpstr>3.10 SOM</vt:lpstr>
      <vt:lpstr>4.1 GER</vt:lpstr>
      <vt:lpstr>4.2 PED</vt:lpstr>
      <vt:lpstr>4.3 UEB</vt:lpstr>
      <vt:lpstr>5 Candidatura</vt:lpstr>
      <vt:lpstr>6</vt:lpstr>
      <vt:lpstr>7</vt:lpstr>
      <vt:lpstr>8</vt:lpstr>
      <vt:lpstr>'1 Info'!Area_stampa</vt:lpstr>
      <vt:lpstr>'2'!Area_stampa</vt:lpstr>
      <vt:lpstr>'2.1'!Area_stampa</vt:lpstr>
      <vt:lpstr>'2.2'!Area_stampa</vt:lpstr>
      <vt:lpstr>'3 Formulari di candidatura --&gt;'!Area_stampa</vt:lpstr>
      <vt:lpstr>'3.1'!Area_stampa</vt:lpstr>
      <vt:lpstr>'3.10 SOM'!Area_stampa</vt:lpstr>
      <vt:lpstr>'3.2'!Area_stampa</vt:lpstr>
      <vt:lpstr>'3.3'!Area_stampa</vt:lpstr>
      <vt:lpstr>'3.4 MSK'!Area_stampa</vt:lpstr>
      <vt:lpstr>'3.5 NER'!Area_stampa</vt:lpstr>
      <vt:lpstr>'3.6 PAR'!Area_stampa</vt:lpstr>
      <vt:lpstr>'3.7 RKA'!Area_stampa</vt:lpstr>
      <vt:lpstr>'3.8 PNR'!Area_stampa</vt:lpstr>
      <vt:lpstr>'3.9 INO'!Area_stampa</vt:lpstr>
      <vt:lpstr>'4.1 GER'!Area_stampa</vt:lpstr>
      <vt:lpstr>'4.2 PED'!Area_stampa</vt:lpstr>
      <vt:lpstr>'4.3 UEB'!Area_stampa</vt:lpstr>
      <vt:lpstr>'5 Candidatura'!Area_stampa</vt:lpstr>
      <vt:lpstr>'6'!Area_stampa</vt:lpstr>
      <vt:lpstr>'7'!Area_stampa</vt:lpstr>
      <vt:lpstr>'8'!Area_stampa</vt:lpstr>
      <vt:lpstr>Copertina!Area_stampa</vt:lpstr>
      <vt:lpstr>Sommario!Area_stampa</vt:lpstr>
      <vt:lpstr>'3.2'!Titoli_stampa</vt:lpstr>
    </vt:vector>
  </TitlesOfParts>
  <Company>Amministrazione Cantonale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Zala Mirco / T132237</dc:creator>
  <cp:lastModifiedBy>Zala Mirco / T132237</cp:lastModifiedBy>
  <cp:lastPrinted>2025-08-25T09:11:08Z</cp:lastPrinted>
  <dcterms:created xsi:type="dcterms:W3CDTF">2022-06-08T14:29:49Z</dcterms:created>
  <dcterms:modified xsi:type="dcterms:W3CDTF">2025-09-02T07:50:59Z</dcterms:modified>
</cp:coreProperties>
</file>