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VCP\Portale tematico\2 - Commesse pubbliche\2.3 - Bando\2.3.2 - Documentazione di gara\"/>
    </mc:Choice>
  </mc:AlternateContent>
  <bookViews>
    <workbookView xWindow="0" yWindow="0" windowWidth="28800" windowHeight="12300"/>
  </bookViews>
  <sheets>
    <sheet name="Dati" sheetId="5" r:id="rId1"/>
    <sheet name="Proposta di valutazione 1" sheetId="1" r:id="rId2"/>
    <sheet name="Proposta di valutazione 2" sheetId="7" r:id="rId3"/>
  </sheets>
  <definedNames>
    <definedName name="_xlnm.Print_Area" localSheetId="0">Dati!$A$1:$G$56</definedName>
    <definedName name="_xlnm.Print_Area" localSheetId="1">'Proposta di valutazione 1'!$A$1:$H$56</definedName>
    <definedName name="_xlnm.Print_Area" localSheetId="2">'Proposta di valutazione 2'!$A$1:$H$56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7" l="1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A32" i="7"/>
  <c r="B32" i="7"/>
  <c r="C32" i="7"/>
  <c r="D32" i="7"/>
  <c r="E32" i="7"/>
  <c r="F32" i="7"/>
  <c r="G32" i="7"/>
  <c r="A33" i="7"/>
  <c r="B33" i="7"/>
  <c r="C33" i="7"/>
  <c r="D33" i="7"/>
  <c r="E33" i="7"/>
  <c r="F33" i="7"/>
  <c r="G33" i="7"/>
  <c r="A34" i="7"/>
  <c r="B34" i="7"/>
  <c r="C34" i="7"/>
  <c r="D34" i="7"/>
  <c r="E34" i="7"/>
  <c r="F34" i="7"/>
  <c r="G34" i="7"/>
  <c r="A35" i="7"/>
  <c r="B35" i="7"/>
  <c r="C35" i="7"/>
  <c r="D35" i="7"/>
  <c r="E35" i="7"/>
  <c r="F35" i="7"/>
  <c r="G35" i="7"/>
  <c r="A36" i="7"/>
  <c r="B36" i="7"/>
  <c r="C36" i="7"/>
  <c r="D36" i="7"/>
  <c r="E36" i="7"/>
  <c r="F36" i="7"/>
  <c r="G36" i="7"/>
  <c r="A37" i="7"/>
  <c r="B37" i="7"/>
  <c r="C37" i="7"/>
  <c r="D37" i="7"/>
  <c r="E37" i="7"/>
  <c r="F37" i="7"/>
  <c r="G37" i="7"/>
  <c r="A38" i="7"/>
  <c r="B38" i="7"/>
  <c r="C38" i="7"/>
  <c r="D38" i="7"/>
  <c r="E38" i="7"/>
  <c r="F38" i="7"/>
  <c r="G38" i="7"/>
  <c r="A39" i="7"/>
  <c r="B39" i="7"/>
  <c r="C39" i="7"/>
  <c r="D39" i="7"/>
  <c r="E39" i="7"/>
  <c r="F39" i="7"/>
  <c r="G39" i="7"/>
  <c r="A40" i="7"/>
  <c r="B40" i="7"/>
  <c r="C40" i="7"/>
  <c r="D40" i="7"/>
  <c r="E40" i="7"/>
  <c r="F40" i="7"/>
  <c r="G40" i="7"/>
  <c r="A41" i="7"/>
  <c r="B41" i="7"/>
  <c r="C41" i="7"/>
  <c r="D41" i="7"/>
  <c r="E41" i="7"/>
  <c r="F41" i="7"/>
  <c r="G41" i="7"/>
  <c r="A42" i="7"/>
  <c r="B42" i="7"/>
  <c r="C42" i="7"/>
  <c r="D42" i="7"/>
  <c r="E42" i="7"/>
  <c r="F42" i="7"/>
  <c r="G42" i="7"/>
  <c r="A43" i="7"/>
  <c r="B43" i="7"/>
  <c r="C43" i="7"/>
  <c r="D43" i="7"/>
  <c r="E43" i="7"/>
  <c r="F43" i="7"/>
  <c r="G43" i="7"/>
  <c r="A44" i="7"/>
  <c r="B44" i="7"/>
  <c r="C44" i="7"/>
  <c r="D44" i="7"/>
  <c r="E44" i="7"/>
  <c r="F44" i="7"/>
  <c r="G44" i="7"/>
  <c r="A45" i="7"/>
  <c r="B45" i="7"/>
  <c r="C45" i="7"/>
  <c r="D45" i="7"/>
  <c r="E45" i="7"/>
  <c r="F45" i="7"/>
  <c r="G45" i="7"/>
  <c r="A46" i="7"/>
  <c r="B46" i="7"/>
  <c r="C46" i="7"/>
  <c r="D46" i="7"/>
  <c r="E46" i="7"/>
  <c r="F46" i="7"/>
  <c r="G46" i="7"/>
  <c r="A47" i="7"/>
  <c r="B47" i="7"/>
  <c r="C47" i="7"/>
  <c r="D47" i="7"/>
  <c r="E47" i="7"/>
  <c r="F47" i="7"/>
  <c r="G47" i="7"/>
  <c r="A48" i="7"/>
  <c r="B48" i="7"/>
  <c r="C48" i="7"/>
  <c r="D48" i="7"/>
  <c r="E48" i="7"/>
  <c r="F48" i="7"/>
  <c r="G48" i="7"/>
  <c r="A49" i="7"/>
  <c r="B49" i="7"/>
  <c r="C49" i="7"/>
  <c r="D49" i="7"/>
  <c r="E49" i="7"/>
  <c r="F49" i="7"/>
  <c r="G49" i="7"/>
  <c r="A50" i="7"/>
  <c r="B50" i="7"/>
  <c r="C50" i="7"/>
  <c r="D50" i="7"/>
  <c r="E50" i="7"/>
  <c r="F50" i="7"/>
  <c r="G50" i="7"/>
  <c r="A51" i="7"/>
  <c r="B51" i="7"/>
  <c r="C51" i="7"/>
  <c r="D51" i="7"/>
  <c r="E51" i="7"/>
  <c r="F51" i="7"/>
  <c r="G51" i="7"/>
  <c r="A52" i="7"/>
  <c r="B52" i="7"/>
  <c r="C52" i="7"/>
  <c r="D52" i="7"/>
  <c r="E52" i="7"/>
  <c r="F52" i="7"/>
  <c r="G52" i="7"/>
  <c r="A53" i="7"/>
  <c r="B53" i="7"/>
  <c r="C53" i="7"/>
  <c r="D53" i="7"/>
  <c r="E53" i="7"/>
  <c r="F53" i="7"/>
  <c r="G53" i="7"/>
  <c r="A33" i="1"/>
  <c r="B33" i="1"/>
  <c r="C33" i="1"/>
  <c r="D33" i="1"/>
  <c r="E33" i="1"/>
  <c r="F33" i="1"/>
  <c r="G33" i="1"/>
  <c r="H33" i="1"/>
  <c r="A34" i="1"/>
  <c r="B34" i="1"/>
  <c r="C34" i="1"/>
  <c r="D34" i="1"/>
  <c r="E34" i="1"/>
  <c r="F34" i="1"/>
  <c r="G34" i="1"/>
  <c r="H34" i="1"/>
  <c r="A35" i="1"/>
  <c r="B35" i="1"/>
  <c r="C35" i="1"/>
  <c r="D35" i="1"/>
  <c r="E35" i="1"/>
  <c r="F35" i="1"/>
  <c r="G35" i="1"/>
  <c r="H35" i="1"/>
  <c r="A36" i="1"/>
  <c r="B36" i="1"/>
  <c r="C36" i="1"/>
  <c r="D36" i="1"/>
  <c r="E36" i="1"/>
  <c r="F36" i="1"/>
  <c r="G36" i="1"/>
  <c r="H36" i="1"/>
  <c r="A37" i="1"/>
  <c r="B37" i="1"/>
  <c r="C37" i="1"/>
  <c r="D37" i="1"/>
  <c r="E37" i="1"/>
  <c r="F37" i="1"/>
  <c r="G37" i="1"/>
  <c r="H37" i="1"/>
  <c r="A38" i="1"/>
  <c r="B38" i="1"/>
  <c r="C38" i="1"/>
  <c r="D38" i="1"/>
  <c r="E38" i="1"/>
  <c r="F38" i="1"/>
  <c r="G38" i="1"/>
  <c r="H38" i="1"/>
  <c r="A39" i="1"/>
  <c r="B39" i="1"/>
  <c r="C39" i="1"/>
  <c r="D39" i="1"/>
  <c r="E39" i="1"/>
  <c r="F39" i="1"/>
  <c r="G39" i="1"/>
  <c r="H39" i="1"/>
  <c r="A40" i="1"/>
  <c r="B40" i="1"/>
  <c r="C40" i="1"/>
  <c r="D40" i="1"/>
  <c r="E40" i="1"/>
  <c r="F40" i="1"/>
  <c r="G40" i="1"/>
  <c r="H40" i="1"/>
  <c r="A41" i="1"/>
  <c r="B41" i="1"/>
  <c r="C41" i="1"/>
  <c r="D41" i="1"/>
  <c r="E41" i="1"/>
  <c r="F41" i="1"/>
  <c r="G41" i="1"/>
  <c r="H41" i="1"/>
  <c r="A42" i="1"/>
  <c r="B42" i="1"/>
  <c r="C42" i="1"/>
  <c r="D42" i="1"/>
  <c r="E42" i="1"/>
  <c r="F42" i="1"/>
  <c r="G42" i="1"/>
  <c r="H42" i="1"/>
  <c r="A43" i="1"/>
  <c r="B43" i="1"/>
  <c r="C43" i="1"/>
  <c r="D43" i="1"/>
  <c r="E43" i="1"/>
  <c r="F43" i="1"/>
  <c r="G43" i="1"/>
  <c r="H43" i="1"/>
  <c r="A44" i="1"/>
  <c r="B44" i="1"/>
  <c r="C44" i="1"/>
  <c r="D44" i="1"/>
  <c r="E44" i="1"/>
  <c r="F44" i="1"/>
  <c r="G44" i="1"/>
  <c r="H44" i="1"/>
  <c r="A45" i="1"/>
  <c r="B45" i="1"/>
  <c r="C45" i="1"/>
  <c r="D45" i="1"/>
  <c r="E45" i="1"/>
  <c r="F45" i="1"/>
  <c r="G45" i="1"/>
  <c r="H45" i="1"/>
  <c r="A46" i="1"/>
  <c r="B46" i="1"/>
  <c r="C46" i="1"/>
  <c r="D46" i="1"/>
  <c r="E46" i="1"/>
  <c r="F46" i="1"/>
  <c r="G46" i="1"/>
  <c r="H46" i="1"/>
  <c r="A47" i="1"/>
  <c r="B47" i="1"/>
  <c r="C47" i="1"/>
  <c r="D47" i="1"/>
  <c r="E47" i="1"/>
  <c r="F47" i="1"/>
  <c r="G47" i="1"/>
  <c r="H47" i="1"/>
  <c r="A48" i="1"/>
  <c r="B48" i="1"/>
  <c r="C48" i="1"/>
  <c r="D48" i="1"/>
  <c r="E48" i="1"/>
  <c r="F48" i="1"/>
  <c r="G48" i="1"/>
  <c r="H48" i="1"/>
  <c r="A49" i="1"/>
  <c r="B49" i="1"/>
  <c r="C49" i="1"/>
  <c r="D49" i="1"/>
  <c r="E49" i="1"/>
  <c r="F49" i="1"/>
  <c r="G49" i="1"/>
  <c r="H49" i="1"/>
  <c r="A50" i="1"/>
  <c r="B50" i="1"/>
  <c r="C50" i="1"/>
  <c r="D50" i="1"/>
  <c r="E50" i="1"/>
  <c r="F50" i="1"/>
  <c r="G50" i="1"/>
  <c r="H50" i="1"/>
  <c r="A51" i="1"/>
  <c r="B51" i="1"/>
  <c r="C51" i="1"/>
  <c r="D51" i="1"/>
  <c r="E51" i="1"/>
  <c r="F51" i="1"/>
  <c r="G51" i="1"/>
  <c r="H51" i="1"/>
  <c r="A52" i="1"/>
  <c r="B52" i="1"/>
  <c r="C52" i="1"/>
  <c r="D52" i="1"/>
  <c r="E52" i="1"/>
  <c r="F52" i="1"/>
  <c r="G52" i="1"/>
  <c r="H52" i="1"/>
  <c r="A53" i="1"/>
  <c r="B53" i="1"/>
  <c r="C53" i="1"/>
  <c r="D53" i="1"/>
  <c r="E53" i="1"/>
  <c r="F53" i="1"/>
  <c r="G53" i="1"/>
  <c r="H53" i="1"/>
  <c r="F31" i="7"/>
  <c r="G31" i="7" s="1"/>
  <c r="E31" i="7"/>
  <c r="D31" i="7"/>
  <c r="C31" i="7"/>
  <c r="B31" i="7"/>
  <c r="H31" i="7" s="1"/>
  <c r="A31" i="7"/>
  <c r="F30" i="7"/>
  <c r="G30" i="7" s="1"/>
  <c r="E30" i="7"/>
  <c r="D30" i="7"/>
  <c r="C30" i="7"/>
  <c r="B30" i="7"/>
  <c r="A30" i="7"/>
  <c r="F29" i="7"/>
  <c r="E29" i="7"/>
  <c r="D29" i="7"/>
  <c r="C29" i="7"/>
  <c r="B29" i="7"/>
  <c r="A29" i="7"/>
  <c r="F28" i="7"/>
  <c r="E28" i="7"/>
  <c r="D28" i="7"/>
  <c r="C28" i="7"/>
  <c r="B28" i="7"/>
  <c r="A28" i="7"/>
  <c r="F27" i="7"/>
  <c r="G27" i="7" s="1"/>
  <c r="E27" i="7"/>
  <c r="D27" i="7"/>
  <c r="C27" i="7"/>
  <c r="B27" i="7"/>
  <c r="A27" i="7"/>
  <c r="F26" i="7"/>
  <c r="E26" i="7"/>
  <c r="D26" i="7"/>
  <c r="C26" i="7"/>
  <c r="B26" i="7"/>
  <c r="A26" i="7"/>
  <c r="F25" i="7"/>
  <c r="E25" i="7"/>
  <c r="D25" i="7"/>
  <c r="C25" i="7"/>
  <c r="B25" i="7"/>
  <c r="A25" i="7"/>
  <c r="F24" i="7"/>
  <c r="G24" i="7" s="1"/>
  <c r="E24" i="7"/>
  <c r="D24" i="7"/>
  <c r="C24" i="7"/>
  <c r="B24" i="7"/>
  <c r="A24" i="7"/>
  <c r="C19" i="7"/>
  <c r="E25" i="1"/>
  <c r="E26" i="1"/>
  <c r="E27" i="1"/>
  <c r="E28" i="1"/>
  <c r="E29" i="1"/>
  <c r="E30" i="1"/>
  <c r="E31" i="1"/>
  <c r="E32" i="1"/>
  <c r="E24" i="1"/>
  <c r="D24" i="1"/>
  <c r="H26" i="7" l="1"/>
  <c r="G25" i="7"/>
  <c r="G29" i="7"/>
  <c r="H25" i="7"/>
  <c r="H24" i="7"/>
  <c r="H30" i="7"/>
  <c r="H29" i="7"/>
  <c r="H28" i="7"/>
  <c r="H27" i="7"/>
  <c r="G26" i="7"/>
  <c r="G28" i="7"/>
  <c r="H32" i="1"/>
  <c r="G32" i="1"/>
  <c r="H54" i="7" l="1"/>
  <c r="F25" i="1"/>
  <c r="F26" i="1"/>
  <c r="F27" i="1"/>
  <c r="F28" i="1"/>
  <c r="F29" i="1"/>
  <c r="F30" i="1"/>
  <c r="G30" i="1" s="1"/>
  <c r="F31" i="1"/>
  <c r="G31" i="1" s="1"/>
  <c r="F32" i="1"/>
  <c r="F24" i="1"/>
  <c r="G24" i="1" s="1"/>
  <c r="C19" i="1"/>
  <c r="D25" i="1"/>
  <c r="D26" i="1"/>
  <c r="D27" i="1"/>
  <c r="D28" i="1"/>
  <c r="D29" i="1"/>
  <c r="D30" i="1"/>
  <c r="D31" i="1"/>
  <c r="D32" i="1"/>
  <c r="C25" i="1"/>
  <c r="C26" i="1"/>
  <c r="C27" i="1"/>
  <c r="C28" i="1"/>
  <c r="C29" i="1"/>
  <c r="C30" i="1"/>
  <c r="C31" i="1"/>
  <c r="C32" i="1"/>
  <c r="C24" i="1"/>
  <c r="B25" i="1"/>
  <c r="B26" i="1"/>
  <c r="B27" i="1"/>
  <c r="B28" i="1"/>
  <c r="B29" i="1"/>
  <c r="B30" i="1"/>
  <c r="B31" i="1"/>
  <c r="B32" i="1"/>
  <c r="B24" i="1"/>
  <c r="H24" i="1" s="1"/>
  <c r="A25" i="1"/>
  <c r="A26" i="1"/>
  <c r="A27" i="1"/>
  <c r="A28" i="1"/>
  <c r="A29" i="1"/>
  <c r="A30" i="1"/>
  <c r="A31" i="1"/>
  <c r="A32" i="1"/>
  <c r="A24" i="1"/>
  <c r="F25" i="5"/>
  <c r="F26" i="5"/>
  <c r="F27" i="5"/>
  <c r="F28" i="5"/>
  <c r="F29" i="5"/>
  <c r="F30" i="5"/>
  <c r="F31" i="5"/>
  <c r="F32" i="5"/>
  <c r="F33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24" i="5"/>
  <c r="H31" i="1" l="1"/>
  <c r="G29" i="1"/>
  <c r="G28" i="1"/>
  <c r="H28" i="1" s="1"/>
  <c r="G27" i="1"/>
  <c r="H27" i="1" s="1"/>
  <c r="H30" i="1"/>
  <c r="G26" i="1"/>
  <c r="H26" i="1" s="1"/>
  <c r="H29" i="1"/>
  <c r="G25" i="1"/>
  <c r="H25" i="1" s="1"/>
  <c r="H54" i="1" l="1"/>
</calcChain>
</file>

<file path=xl/sharedStrings.xml><?xml version="1.0" encoding="utf-8"?>
<sst xmlns="http://schemas.openxmlformats.org/spreadsheetml/2006/main" count="108" uniqueCount="46">
  <si>
    <t>Contratto di lavoro</t>
  </si>
  <si>
    <t>Genere</t>
  </si>
  <si>
    <t>Conseguimento</t>
  </si>
  <si>
    <t>Fine</t>
  </si>
  <si>
    <t xml:space="preserve">Arturo </t>
  </si>
  <si>
    <t xml:space="preserve">Bruna </t>
  </si>
  <si>
    <t xml:space="preserve">Carlo </t>
  </si>
  <si>
    <t xml:space="preserve">Denise </t>
  </si>
  <si>
    <t xml:space="preserve">Enrico </t>
  </si>
  <si>
    <t xml:space="preserve">Giorgia </t>
  </si>
  <si>
    <t xml:space="preserve">Hans </t>
  </si>
  <si>
    <t xml:space="preserve">Ilenia </t>
  </si>
  <si>
    <t>Scadenza del concorso</t>
  </si>
  <si>
    <t>AFC</t>
  </si>
  <si>
    <t>CFP</t>
  </si>
  <si>
    <t>CONTROLLO CRITERIO DI AGGIUDICAZIONE
CONTRIBUTO ALLA FORMAZIONE PROFESSIONALE</t>
  </si>
  <si>
    <t xml:space="preserve">
</t>
  </si>
  <si>
    <t xml:space="preserve">
</t>
  </si>
  <si>
    <r>
      <rPr>
        <b/>
        <sz val="11"/>
        <color rgb="FFFF0000"/>
        <rFont val="Arial Narrow"/>
        <family val="2"/>
      </rPr>
      <t>2</t>
    </r>
    <r>
      <rPr>
        <sz val="11"/>
        <color theme="1"/>
        <rFont val="Arial Narrow"/>
        <family val="2"/>
      </rPr>
      <t>)   I dipendenti avuti alle dipendenze per almeno 12 mesi danno diritto a 1 punto.
      I dipendenti attualmente alle dipendenze con contratto della durata di almeno 2 anni danno diritto a 1 punto.</t>
    </r>
  </si>
  <si>
    <r>
      <rPr>
        <b/>
        <sz val="11"/>
        <color rgb="FFFF0000"/>
        <rFont val="Arial Narrow"/>
        <family val="2"/>
      </rPr>
      <t>1</t>
    </r>
    <r>
      <rPr>
        <sz val="11"/>
        <color theme="1"/>
        <rFont val="Arial Narrow"/>
        <family val="2"/>
      </rPr>
      <t>)   Entrano in considerazione i dipendenti:</t>
    </r>
  </si>
  <si>
    <t>Proposta di valutazione 1</t>
  </si>
  <si>
    <t>La presente tabella è un aiuto al committente, che è tenuto a verificare i risultati (le formule potrebbero contenere errori o effettuare arrotondamenti in grado di sfalzare il punteggio).
La tabella potrebbe subire danneggiamenti effettuando "copia e incolla", inserendo nuove righe o spostando le celle. Si consiglia di cancellare il contenuto di esempio, selezionando le celle e cliccando il tasto "delete" della tastiera.
La tabella funziona unicamente per i concorsi con scadenza nel 2025.</t>
  </si>
  <si>
    <t xml:space="preserve">
</t>
  </si>
  <si>
    <t>nome</t>
  </si>
  <si>
    <t>AFC / CFP / Altro</t>
  </si>
  <si>
    <t>0 / 1</t>
  </si>
  <si>
    <t>meno di 12 / almeno 12-24</t>
  </si>
  <si>
    <t>gg.mm.aaaa</t>
  </si>
  <si>
    <r>
      <rPr>
        <b/>
        <sz val="11"/>
        <color rgb="FFFF0000"/>
        <rFont val="Arial Narrow"/>
        <family val="2"/>
      </rPr>
      <t>B</t>
    </r>
    <r>
      <rPr>
        <sz val="11"/>
        <color theme="1"/>
        <rFont val="Arial Narrow"/>
        <family val="2"/>
      </rPr>
      <t>)   alle dipendenze dell’offerente non prima del:
      - 1° luglio 2020 per i concorsi con scadenza entro il 30 settembre 2025;
      - 1° luglio 2021 per i concorsi con scadenza a partire dal 1° ottobre 2025.</t>
    </r>
  </si>
  <si>
    <r>
      <rPr>
        <b/>
        <sz val="11"/>
        <color rgb="FFFF0000"/>
        <rFont val="Arial Narrow"/>
        <family val="2"/>
      </rPr>
      <t>C</t>
    </r>
    <r>
      <rPr>
        <sz val="11"/>
        <color theme="1"/>
        <rFont val="Arial Narrow"/>
        <family val="2"/>
      </rPr>
      <t>)   avuti alle dipendenze per almeno 12 mesi e quelli attualmente alle dipendenze con un contratto di lavoro della durata di almeno 2 anni.</t>
    </r>
  </si>
  <si>
    <r>
      <t xml:space="preserve">Certificati o attestati professionali </t>
    </r>
    <r>
      <rPr>
        <b/>
        <vertAlign val="superscript"/>
        <sz val="11"/>
        <color rgb="FFFF0000"/>
        <rFont val="Arial Narrow"/>
        <family val="2"/>
      </rPr>
      <t>A</t>
    </r>
  </si>
  <si>
    <r>
      <t xml:space="preserve">Inizio </t>
    </r>
    <r>
      <rPr>
        <b/>
        <vertAlign val="superscript"/>
        <sz val="11"/>
        <color rgb="FFFF0000"/>
        <rFont val="Arial Narrow"/>
        <family val="2"/>
      </rPr>
      <t>B</t>
    </r>
  </si>
  <si>
    <r>
      <t xml:space="preserve">Durata (mesi) </t>
    </r>
    <r>
      <rPr>
        <b/>
        <vertAlign val="superscript"/>
        <sz val="11"/>
        <color rgb="FFFF0000"/>
        <rFont val="Arial Narrow"/>
        <family val="2"/>
      </rPr>
      <t>C</t>
    </r>
  </si>
  <si>
    <t>Proposta di valutazione 2</t>
  </si>
  <si>
    <t>In corso</t>
  </si>
  <si>
    <t>Stato</t>
  </si>
  <si>
    <t>Specifica</t>
  </si>
  <si>
    <t>Terminato</t>
  </si>
  <si>
    <t>indeterminato</t>
  </si>
  <si>
    <r>
      <rPr>
        <b/>
        <sz val="11"/>
        <color rgb="FFFF0000"/>
        <rFont val="Arial Narrow"/>
        <family val="2"/>
      </rPr>
      <t>A</t>
    </r>
    <r>
      <rPr>
        <sz val="11"/>
        <color theme="1"/>
        <rFont val="Arial Narrow"/>
        <family val="2"/>
      </rPr>
      <t>)   in possesso di un Attestato federale di capacità (AFC) o un Certificato federale di capacità pratica (CFP) conseguito da meno di 2 anni dall’inizio del rapporto di impiego.</t>
    </r>
  </si>
  <si>
    <r>
      <rPr>
        <b/>
        <sz val="11"/>
        <color rgb="FFFF0000"/>
        <rFont val="Arial Narrow"/>
        <family val="2"/>
      </rPr>
      <t>2</t>
    </r>
    <r>
      <rPr>
        <sz val="11"/>
        <color theme="1"/>
        <rFont val="Arial Narrow"/>
        <family val="2"/>
      </rPr>
      <t>)   I dipendenti avuti alle dipendenze per almeno 12 mesi danno diritto a 1 punto, quelli per almeno 24 mesi a 2 punti.
      I dipendenti attualmente alle dipendenze fino a 12 mesi (e con contratto della durata di almeno 2 anni) danno diritto a 1 punto, quelli oltre i 12 mesi (e con contratto della
      durata di almeno 2 anni) a 2 punti.</t>
    </r>
  </si>
  <si>
    <t>Inizio</t>
  </si>
  <si>
    <t>Certificati o attestati professionali</t>
  </si>
  <si>
    <t xml:space="preserve">Dipendente
</t>
  </si>
  <si>
    <r>
      <t xml:space="preserve">Punti </t>
    </r>
    <r>
      <rPr>
        <b/>
        <vertAlign val="superscript"/>
        <sz val="11"/>
        <color rgb="FFFF0000"/>
        <rFont val="Arial Narrow"/>
        <family val="2"/>
      </rPr>
      <t xml:space="preserve">2
</t>
    </r>
  </si>
  <si>
    <t>La presente tabella è un aiuto al committente, che è tenuto a verificare i risultati (le formule potrebbero contenere errori o effettuare arrotondamenti in grado di sfalzare il punteggio).
La tabella funziona unicamente per i concorsi con scadenza nel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</si>
</sst>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vertAlign val="superscript"/>
      <sz val="11"/>
      <color rgb="FFFF0000"/>
      <name val="Arial Narrow"/>
      <family val="2"/>
    </font>
    <font>
      <sz val="5"/>
      <color theme="1"/>
      <name val="Arial Narrow"/>
      <family val="2"/>
    </font>
    <font>
      <sz val="9"/>
      <color theme="1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 Narrow"/>
      <family val="2"/>
    </font>
    <font>
      <sz val="11"/>
      <color rgb="FF000000"/>
      <name val="Arial Narrow"/>
      <family val="2"/>
    </font>
    <font>
      <sz val="8"/>
      <color theme="1"/>
      <name val="Arial Narrow"/>
      <family val="2"/>
    </font>
    <font>
      <i/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2" fillId="0" borderId="0" xfId="0" applyFont="1" applyAlignment="1">
      <alignment wrapText="1"/>
    </xf>
    <xf numFmtId="0" fontId="9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4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>
      <alignment horizontal="center" vertical="center"/>
    </xf>
    <xf numFmtId="1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459441</xdr:colOff>
      <xdr:row>2</xdr:row>
      <xdr:rowOff>211597</xdr:rowOff>
    </xdr:to>
    <xdr:sp macro="" textlink="">
      <xdr:nvSpPr>
        <xdr:cNvPr id="2" name="CasellaDiTesto 1"/>
        <xdr:cNvSpPr txBox="1"/>
      </xdr:nvSpPr>
      <xdr:spPr>
        <a:xfrm>
          <a:off x="0" y="0"/>
          <a:ext cx="1507191" cy="630697"/>
        </a:xfrm>
        <a:prstGeom prst="rect">
          <a:avLst/>
        </a:prstGeom>
        <a:solidFill>
          <a:srgbClr val="FFFFCC"/>
        </a:solidFill>
        <a:ln w="9525" cmpd="sng">
          <a:solidFill>
            <a:schemeClr val="accent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2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Logo committente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459441</xdr:colOff>
      <xdr:row>2</xdr:row>
      <xdr:rowOff>211597</xdr:rowOff>
    </xdr:to>
    <xdr:sp macro="" textlink="">
      <xdr:nvSpPr>
        <xdr:cNvPr id="2" name="CasellaDiTesto 1"/>
        <xdr:cNvSpPr txBox="1"/>
      </xdr:nvSpPr>
      <xdr:spPr>
        <a:xfrm>
          <a:off x="0" y="0"/>
          <a:ext cx="1411941" cy="637421"/>
        </a:xfrm>
        <a:prstGeom prst="rect">
          <a:avLst/>
        </a:prstGeom>
        <a:solidFill>
          <a:srgbClr val="FFFFCC"/>
        </a:solidFill>
        <a:ln w="9525" cmpd="sng">
          <a:solidFill>
            <a:schemeClr val="accent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2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Logo committente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459441</xdr:colOff>
      <xdr:row>2</xdr:row>
      <xdr:rowOff>211597</xdr:rowOff>
    </xdr:to>
    <xdr:sp macro="" textlink="">
      <xdr:nvSpPr>
        <xdr:cNvPr id="2" name="CasellaDiTesto 1"/>
        <xdr:cNvSpPr txBox="1"/>
      </xdr:nvSpPr>
      <xdr:spPr>
        <a:xfrm>
          <a:off x="0" y="0"/>
          <a:ext cx="1507191" cy="630697"/>
        </a:xfrm>
        <a:prstGeom prst="rect">
          <a:avLst/>
        </a:prstGeom>
        <a:solidFill>
          <a:srgbClr val="FFFFCC"/>
        </a:solidFill>
        <a:ln w="9525" cmpd="sng">
          <a:solidFill>
            <a:schemeClr val="accent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2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Logo committente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zoomScaleNormal="100" workbookViewId="0"/>
  </sheetViews>
  <sheetFormatPr defaultColWidth="14.28515625" defaultRowHeight="16.5" x14ac:dyDescent="0.3"/>
  <cols>
    <col min="1" max="5" width="15.7109375" style="1" customWidth="1"/>
    <col min="6" max="6" width="40" style="1" bestFit="1" customWidth="1"/>
    <col min="7" max="7" width="15.7109375" style="1" customWidth="1"/>
    <col min="8" max="16384" width="14.28515625" style="1"/>
  </cols>
  <sheetData>
    <row r="1" spans="1:8" x14ac:dyDescent="0.3">
      <c r="A1" s="18"/>
      <c r="B1" s="18"/>
      <c r="C1" s="18"/>
      <c r="D1" s="18"/>
      <c r="E1" s="18"/>
      <c r="F1" s="18"/>
      <c r="G1" s="18"/>
    </row>
    <row r="2" spans="1:8" x14ac:dyDescent="0.3">
      <c r="A2" s="18"/>
      <c r="B2" s="18"/>
      <c r="C2" s="18"/>
      <c r="D2" s="18"/>
      <c r="E2" s="18"/>
      <c r="F2" s="18"/>
      <c r="G2" s="18"/>
    </row>
    <row r="3" spans="1:8" x14ac:dyDescent="0.3">
      <c r="A3" s="18"/>
      <c r="B3" s="18"/>
      <c r="C3" s="18"/>
      <c r="D3" s="18"/>
      <c r="E3" s="18"/>
      <c r="F3" s="18"/>
      <c r="G3" s="18"/>
    </row>
    <row r="4" spans="1:8" x14ac:dyDescent="0.3">
      <c r="A4" s="18"/>
      <c r="B4" s="18"/>
      <c r="C4" s="18"/>
      <c r="D4" s="18"/>
      <c r="E4" s="18"/>
      <c r="F4" s="18"/>
      <c r="G4" s="18"/>
    </row>
    <row r="5" spans="1:8" s="8" customFormat="1" ht="54" customHeight="1" x14ac:dyDescent="0.25">
      <c r="A5" s="30" t="s">
        <v>15</v>
      </c>
      <c r="B5" s="31"/>
      <c r="C5" s="31"/>
      <c r="D5" s="31"/>
      <c r="E5" s="31"/>
      <c r="F5" s="31"/>
      <c r="G5" s="31"/>
      <c r="H5" s="7" t="s">
        <v>16</v>
      </c>
    </row>
    <row r="8" spans="1:8" hidden="1" x14ac:dyDescent="0.3"/>
    <row r="9" spans="1:8" s="6" customFormat="1" ht="8.25" hidden="1" x14ac:dyDescent="0.15"/>
    <row r="10" spans="1:8" hidden="1" x14ac:dyDescent="0.3">
      <c r="A10" s="32"/>
      <c r="B10" s="32"/>
      <c r="C10" s="32"/>
      <c r="D10" s="32"/>
      <c r="E10" s="32"/>
      <c r="F10" s="32"/>
      <c r="G10" s="32"/>
      <c r="H10" s="9"/>
    </row>
    <row r="11" spans="1:8" s="6" customFormat="1" ht="8.25" hidden="1" x14ac:dyDescent="0.15"/>
    <row r="12" spans="1:8" hidden="1" x14ac:dyDescent="0.3">
      <c r="A12" s="32"/>
      <c r="B12" s="32"/>
      <c r="C12" s="32"/>
      <c r="D12" s="32"/>
      <c r="E12" s="32"/>
      <c r="F12" s="32"/>
      <c r="G12" s="32"/>
      <c r="H12" s="9"/>
    </row>
    <row r="13" spans="1:8" s="6" customFormat="1" ht="8.25" hidden="1" x14ac:dyDescent="0.15"/>
    <row r="14" spans="1:8" hidden="1" x14ac:dyDescent="0.3">
      <c r="A14" s="32"/>
      <c r="B14" s="32"/>
      <c r="C14" s="32"/>
      <c r="D14" s="32"/>
      <c r="E14" s="32"/>
      <c r="F14" s="32"/>
      <c r="G14" s="32"/>
      <c r="H14" s="9"/>
    </row>
    <row r="15" spans="1:8" s="6" customFormat="1" ht="8.25" hidden="1" x14ac:dyDescent="0.15"/>
    <row r="16" spans="1:8" hidden="1" x14ac:dyDescent="0.3">
      <c r="A16" s="32"/>
      <c r="B16" s="33"/>
      <c r="C16" s="33"/>
      <c r="D16" s="33"/>
      <c r="E16" s="33"/>
      <c r="F16" s="33"/>
      <c r="G16" s="33"/>
      <c r="H16" s="9"/>
    </row>
    <row r="17" spans="1:9" hidden="1" x14ac:dyDescent="0.3"/>
    <row r="18" spans="1:9" hidden="1" x14ac:dyDescent="0.3"/>
    <row r="19" spans="1:9" ht="33" customHeight="1" x14ac:dyDescent="0.3">
      <c r="A19" s="34" t="s">
        <v>12</v>
      </c>
      <c r="B19" s="35"/>
      <c r="C19" s="25">
        <v>45899</v>
      </c>
    </row>
    <row r="21" spans="1:9" ht="33" x14ac:dyDescent="0.3">
      <c r="A21" s="26" t="s">
        <v>43</v>
      </c>
      <c r="B21" s="28" t="s">
        <v>42</v>
      </c>
      <c r="C21" s="28"/>
      <c r="D21" s="28" t="s">
        <v>0</v>
      </c>
      <c r="E21" s="28"/>
      <c r="F21" s="28"/>
      <c r="G21" s="28"/>
      <c r="H21" s="9" t="s">
        <v>17</v>
      </c>
    </row>
    <row r="22" spans="1:9" x14ac:dyDescent="0.3">
      <c r="A22" s="27"/>
      <c r="B22" s="14" t="s">
        <v>1</v>
      </c>
      <c r="C22" s="14" t="s">
        <v>2</v>
      </c>
      <c r="D22" s="14" t="s">
        <v>41</v>
      </c>
      <c r="E22" s="36" t="s">
        <v>35</v>
      </c>
      <c r="F22" s="36" t="s">
        <v>36</v>
      </c>
      <c r="G22" s="14" t="s">
        <v>3</v>
      </c>
    </row>
    <row r="23" spans="1:9" s="13" customFormat="1" ht="12.75" customHeight="1" x14ac:dyDescent="0.25">
      <c r="A23" s="15" t="s">
        <v>23</v>
      </c>
      <c r="B23" s="15" t="s">
        <v>24</v>
      </c>
      <c r="C23" s="15" t="s">
        <v>27</v>
      </c>
      <c r="D23" s="15" t="s">
        <v>27</v>
      </c>
      <c r="E23" s="37"/>
      <c r="F23" s="37"/>
      <c r="G23" s="15" t="s">
        <v>27</v>
      </c>
    </row>
    <row r="24" spans="1:9" x14ac:dyDescent="0.3">
      <c r="A24" s="19" t="s">
        <v>4</v>
      </c>
      <c r="B24" s="20" t="s">
        <v>13</v>
      </c>
      <c r="C24" s="21">
        <v>43708</v>
      </c>
      <c r="D24" s="21">
        <v>43709</v>
      </c>
      <c r="E24" s="20" t="s">
        <v>34</v>
      </c>
      <c r="F24" s="17" t="str">
        <f>IF(E24="In corso","Specificare data fine prevista o se indeterminato:",IF(E24="Terminato","Specificare data fine contratto:"," "))</f>
        <v>Specificare data fine prevista o se indeterminato:</v>
      </c>
      <c r="G24" s="20" t="s">
        <v>38</v>
      </c>
    </row>
    <row r="25" spans="1:9" x14ac:dyDescent="0.3">
      <c r="A25" s="19" t="s">
        <v>5</v>
      </c>
      <c r="B25" s="20" t="s">
        <v>13</v>
      </c>
      <c r="C25" s="21">
        <v>43708</v>
      </c>
      <c r="D25" s="21">
        <v>44075</v>
      </c>
      <c r="E25" s="20" t="s">
        <v>37</v>
      </c>
      <c r="F25" s="17" t="str">
        <f t="shared" ref="F25:F53" si="0">IF(E25="In corso","Specificare data fine prevista o se indeterminato:",IF(E25="Terminato","Specificare data fine contratto:"," "))</f>
        <v>Specificare data fine contratto:</v>
      </c>
      <c r="G25" s="21">
        <v>44500</v>
      </c>
    </row>
    <row r="26" spans="1:9" x14ac:dyDescent="0.3">
      <c r="A26" s="19" t="s">
        <v>6</v>
      </c>
      <c r="B26" s="20" t="s">
        <v>13</v>
      </c>
      <c r="C26" s="21">
        <v>44074</v>
      </c>
      <c r="D26" s="21">
        <v>44075</v>
      </c>
      <c r="E26" s="20" t="s">
        <v>37</v>
      </c>
      <c r="F26" s="17" t="str">
        <f t="shared" si="0"/>
        <v>Specificare data fine contratto:</v>
      </c>
      <c r="G26" s="21">
        <v>45077</v>
      </c>
    </row>
    <row r="27" spans="1:9" x14ac:dyDescent="0.3">
      <c r="A27" s="19" t="s">
        <v>7</v>
      </c>
      <c r="B27" s="20" t="s">
        <v>13</v>
      </c>
      <c r="C27" s="21">
        <v>44012</v>
      </c>
      <c r="D27" s="21">
        <v>44440</v>
      </c>
      <c r="E27" s="20" t="s">
        <v>37</v>
      </c>
      <c r="F27" s="17" t="str">
        <f t="shared" si="0"/>
        <v>Specificare data fine contratto:</v>
      </c>
      <c r="G27" s="21">
        <v>44957</v>
      </c>
      <c r="I27" s="10"/>
    </row>
    <row r="28" spans="1:9" x14ac:dyDescent="0.3">
      <c r="A28" s="19" t="s">
        <v>8</v>
      </c>
      <c r="B28" s="20" t="s">
        <v>13</v>
      </c>
      <c r="C28" s="21">
        <v>45169</v>
      </c>
      <c r="D28" s="21">
        <v>45536</v>
      </c>
      <c r="E28" s="20" t="s">
        <v>37</v>
      </c>
      <c r="F28" s="17" t="str">
        <f t="shared" si="0"/>
        <v>Specificare data fine contratto:</v>
      </c>
      <c r="G28" s="21">
        <v>45869</v>
      </c>
    </row>
    <row r="29" spans="1:9" x14ac:dyDescent="0.3">
      <c r="A29" s="19" t="s">
        <v>9</v>
      </c>
      <c r="B29" s="20" t="s">
        <v>14</v>
      </c>
      <c r="C29" s="21">
        <v>45169</v>
      </c>
      <c r="D29" s="21">
        <v>45536</v>
      </c>
      <c r="E29" s="20" t="s">
        <v>34</v>
      </c>
      <c r="F29" s="17" t="str">
        <f t="shared" si="0"/>
        <v>Specificare data fine prevista o se indeterminato:</v>
      </c>
      <c r="G29" s="22">
        <v>46022</v>
      </c>
    </row>
    <row r="30" spans="1:9" x14ac:dyDescent="0.3">
      <c r="A30" s="19" t="s">
        <v>10</v>
      </c>
      <c r="B30" s="20" t="s">
        <v>13</v>
      </c>
      <c r="C30" s="21">
        <v>45535</v>
      </c>
      <c r="D30" s="21">
        <v>45536</v>
      </c>
      <c r="E30" s="20" t="s">
        <v>34</v>
      </c>
      <c r="F30" s="17" t="str">
        <f t="shared" si="0"/>
        <v>Specificare data fine prevista o se indeterminato:</v>
      </c>
      <c r="G30" s="20" t="s">
        <v>38</v>
      </c>
    </row>
    <row r="31" spans="1:9" x14ac:dyDescent="0.3">
      <c r="A31" s="19" t="s">
        <v>11</v>
      </c>
      <c r="B31" s="20" t="s">
        <v>13</v>
      </c>
      <c r="C31" s="21">
        <v>44742</v>
      </c>
      <c r="D31" s="21">
        <v>45566</v>
      </c>
      <c r="E31" s="20" t="s">
        <v>34</v>
      </c>
      <c r="F31" s="17" t="str">
        <f t="shared" si="0"/>
        <v>Specificare data fine prevista o se indeterminato:</v>
      </c>
      <c r="G31" s="20" t="s">
        <v>38</v>
      </c>
    </row>
    <row r="32" spans="1:9" x14ac:dyDescent="0.3">
      <c r="A32" s="19"/>
      <c r="B32" s="20"/>
      <c r="C32" s="21"/>
      <c r="D32" s="21"/>
      <c r="E32" s="20"/>
      <c r="F32" s="3" t="str">
        <f t="shared" si="0"/>
        <v xml:space="preserve"> </v>
      </c>
      <c r="G32" s="23"/>
    </row>
    <row r="33" spans="1:7" x14ac:dyDescent="0.3">
      <c r="A33" s="19"/>
      <c r="B33" s="20"/>
      <c r="C33" s="21"/>
      <c r="D33" s="21"/>
      <c r="E33" s="20"/>
      <c r="F33" s="3" t="str">
        <f t="shared" si="0"/>
        <v xml:space="preserve"> </v>
      </c>
      <c r="G33" s="23"/>
    </row>
    <row r="34" spans="1:7" x14ac:dyDescent="0.3">
      <c r="A34" s="19"/>
      <c r="B34" s="20"/>
      <c r="C34" s="21"/>
      <c r="D34" s="21"/>
      <c r="E34" s="20"/>
      <c r="F34" s="3"/>
      <c r="G34" s="23"/>
    </row>
    <row r="35" spans="1:7" x14ac:dyDescent="0.3">
      <c r="A35" s="19"/>
      <c r="B35" s="20"/>
      <c r="C35" s="21"/>
      <c r="D35" s="21"/>
      <c r="E35" s="20"/>
      <c r="F35" s="3"/>
      <c r="G35" s="23"/>
    </row>
    <row r="36" spans="1:7" x14ac:dyDescent="0.3">
      <c r="A36" s="19"/>
      <c r="B36" s="20"/>
      <c r="C36" s="21"/>
      <c r="D36" s="21"/>
      <c r="E36" s="20"/>
      <c r="F36" s="3"/>
      <c r="G36" s="23"/>
    </row>
    <row r="37" spans="1:7" x14ac:dyDescent="0.3">
      <c r="A37" s="19"/>
      <c r="B37" s="20"/>
      <c r="C37" s="21"/>
      <c r="D37" s="21"/>
      <c r="E37" s="20"/>
      <c r="F37" s="3"/>
      <c r="G37" s="23"/>
    </row>
    <row r="38" spans="1:7" x14ac:dyDescent="0.3">
      <c r="A38" s="19"/>
      <c r="B38" s="20"/>
      <c r="C38" s="21"/>
      <c r="D38" s="21"/>
      <c r="E38" s="20"/>
      <c r="F38" s="3"/>
      <c r="G38" s="23"/>
    </row>
    <row r="39" spans="1:7" x14ac:dyDescent="0.3">
      <c r="A39" s="19"/>
      <c r="B39" s="20"/>
      <c r="C39" s="21"/>
      <c r="D39" s="21"/>
      <c r="E39" s="20"/>
      <c r="F39" s="3" t="str">
        <f t="shared" si="0"/>
        <v xml:space="preserve"> </v>
      </c>
      <c r="G39" s="23"/>
    </row>
    <row r="40" spans="1:7" x14ac:dyDescent="0.3">
      <c r="A40" s="19"/>
      <c r="B40" s="20"/>
      <c r="C40" s="21"/>
      <c r="D40" s="21"/>
      <c r="E40" s="20"/>
      <c r="F40" s="3" t="str">
        <f t="shared" si="0"/>
        <v xml:space="preserve"> </v>
      </c>
      <c r="G40" s="23"/>
    </row>
    <row r="41" spans="1:7" x14ac:dyDescent="0.3">
      <c r="A41" s="19"/>
      <c r="B41" s="20"/>
      <c r="C41" s="21"/>
      <c r="D41" s="21"/>
      <c r="E41" s="20"/>
      <c r="F41" s="3" t="str">
        <f t="shared" si="0"/>
        <v xml:space="preserve"> </v>
      </c>
      <c r="G41" s="23"/>
    </row>
    <row r="42" spans="1:7" x14ac:dyDescent="0.3">
      <c r="A42" s="19"/>
      <c r="B42" s="20"/>
      <c r="C42" s="21"/>
      <c r="D42" s="21"/>
      <c r="E42" s="20"/>
      <c r="F42" s="3" t="str">
        <f t="shared" si="0"/>
        <v xml:space="preserve"> </v>
      </c>
      <c r="G42" s="23"/>
    </row>
    <row r="43" spans="1:7" x14ac:dyDescent="0.3">
      <c r="A43" s="19"/>
      <c r="B43" s="20"/>
      <c r="C43" s="21"/>
      <c r="D43" s="21"/>
      <c r="E43" s="20"/>
      <c r="F43" s="3" t="str">
        <f t="shared" si="0"/>
        <v xml:space="preserve"> </v>
      </c>
      <c r="G43" s="23"/>
    </row>
    <row r="44" spans="1:7" x14ac:dyDescent="0.3">
      <c r="A44" s="19"/>
      <c r="B44" s="20"/>
      <c r="C44" s="21"/>
      <c r="D44" s="21"/>
      <c r="E44" s="20"/>
      <c r="F44" s="3" t="str">
        <f t="shared" si="0"/>
        <v xml:space="preserve"> </v>
      </c>
      <c r="G44" s="23"/>
    </row>
    <row r="45" spans="1:7" x14ac:dyDescent="0.3">
      <c r="A45" s="19"/>
      <c r="B45" s="20"/>
      <c r="C45" s="21"/>
      <c r="D45" s="21"/>
      <c r="E45" s="20"/>
      <c r="F45" s="3" t="str">
        <f t="shared" si="0"/>
        <v xml:space="preserve"> </v>
      </c>
      <c r="G45" s="23"/>
    </row>
    <row r="46" spans="1:7" x14ac:dyDescent="0.3">
      <c r="A46" s="19"/>
      <c r="B46" s="20"/>
      <c r="C46" s="21"/>
      <c r="D46" s="21"/>
      <c r="E46" s="20"/>
      <c r="F46" s="3" t="str">
        <f t="shared" si="0"/>
        <v xml:space="preserve"> </v>
      </c>
      <c r="G46" s="23"/>
    </row>
    <row r="47" spans="1:7" x14ac:dyDescent="0.3">
      <c r="A47" s="19"/>
      <c r="B47" s="20"/>
      <c r="C47" s="21"/>
      <c r="D47" s="21"/>
      <c r="E47" s="20"/>
      <c r="F47" s="3" t="str">
        <f t="shared" si="0"/>
        <v xml:space="preserve"> </v>
      </c>
      <c r="G47" s="23"/>
    </row>
    <row r="48" spans="1:7" x14ac:dyDescent="0.3">
      <c r="A48" s="19"/>
      <c r="B48" s="20"/>
      <c r="C48" s="21"/>
      <c r="D48" s="21"/>
      <c r="E48" s="20"/>
      <c r="F48" s="3" t="str">
        <f t="shared" si="0"/>
        <v xml:space="preserve"> </v>
      </c>
      <c r="G48" s="23"/>
    </row>
    <row r="49" spans="1:8" x14ac:dyDescent="0.3">
      <c r="A49" s="19"/>
      <c r="B49" s="20"/>
      <c r="C49" s="21"/>
      <c r="D49" s="21"/>
      <c r="E49" s="20"/>
      <c r="F49" s="3" t="str">
        <f t="shared" si="0"/>
        <v xml:space="preserve"> </v>
      </c>
      <c r="G49" s="23"/>
    </row>
    <row r="50" spans="1:8" x14ac:dyDescent="0.3">
      <c r="A50" s="19"/>
      <c r="B50" s="20"/>
      <c r="C50" s="21"/>
      <c r="D50" s="21"/>
      <c r="E50" s="20"/>
      <c r="F50" s="3" t="str">
        <f t="shared" si="0"/>
        <v xml:space="preserve"> </v>
      </c>
      <c r="G50" s="23"/>
    </row>
    <row r="51" spans="1:8" x14ac:dyDescent="0.3">
      <c r="A51" s="19"/>
      <c r="B51" s="20"/>
      <c r="C51" s="21"/>
      <c r="D51" s="21"/>
      <c r="E51" s="20"/>
      <c r="F51" s="3" t="str">
        <f t="shared" si="0"/>
        <v xml:space="preserve"> </v>
      </c>
      <c r="G51" s="23"/>
    </row>
    <row r="52" spans="1:8" x14ac:dyDescent="0.3">
      <c r="A52" s="19"/>
      <c r="B52" s="20"/>
      <c r="C52" s="21"/>
      <c r="D52" s="21"/>
      <c r="E52" s="20"/>
      <c r="F52" s="3" t="str">
        <f t="shared" si="0"/>
        <v xml:space="preserve"> </v>
      </c>
      <c r="G52" s="23"/>
    </row>
    <row r="53" spans="1:8" x14ac:dyDescent="0.3">
      <c r="A53" s="19"/>
      <c r="B53" s="20"/>
      <c r="C53" s="21"/>
      <c r="D53" s="21"/>
      <c r="E53" s="20"/>
      <c r="F53" s="3" t="str">
        <f t="shared" si="0"/>
        <v xml:space="preserve"> </v>
      </c>
      <c r="G53" s="23"/>
    </row>
    <row r="56" spans="1:8" s="12" customFormat="1" ht="67.5" x14ac:dyDescent="0.25">
      <c r="A56" s="29" t="s">
        <v>21</v>
      </c>
      <c r="B56" s="29"/>
      <c r="C56" s="29"/>
      <c r="D56" s="29"/>
      <c r="E56" s="29"/>
      <c r="F56" s="29"/>
      <c r="G56" s="29"/>
      <c r="H56" s="11" t="s">
        <v>22</v>
      </c>
    </row>
  </sheetData>
  <sheetProtection algorithmName="SHA-512" hashValue="s6qC5XkpUXqQDdYHJN6O0vzMFXvz8BvLbigBwvaDTKNXXYUW6TEnddVfMmXVceRD5ffmjvXVV95GC9Aq/yv55Q==" saltValue="VFQJ+ZyPdRY7KT9NW8mBSA==" spinCount="100000" sheet="1" scenarios="1" selectLockedCells="1"/>
  <mergeCells count="12">
    <mergeCell ref="A21:A22"/>
    <mergeCell ref="B21:C21"/>
    <mergeCell ref="D21:G21"/>
    <mergeCell ref="A56:G56"/>
    <mergeCell ref="A5:G5"/>
    <mergeCell ref="A10:G10"/>
    <mergeCell ref="A12:G12"/>
    <mergeCell ref="A14:G14"/>
    <mergeCell ref="A16:G16"/>
    <mergeCell ref="A19:B19"/>
    <mergeCell ref="E22:E23"/>
    <mergeCell ref="F22:F23"/>
  </mergeCells>
  <dataValidations count="2">
    <dataValidation type="list" allowBlank="1" showInputMessage="1" showErrorMessage="1" sqref="B24:B53">
      <formula1>"AFC,CFP,Altro"</formula1>
    </dataValidation>
    <dataValidation type="list" allowBlank="1" showInputMessage="1" showErrorMessage="1" sqref="E24:E53">
      <formula1>"In corso,Terminato"</formula1>
    </dataValidation>
  </dataValidations>
  <printOptions horizontalCentered="1"/>
  <pageMargins left="0.39370078740157483" right="0.39370078740157483" top="0.39370078740157483" bottom="0.19685039370078741" header="0.31496062992125984" footer="0.19685039370078741"/>
  <pageSetup paperSize="9" scale="70" orientation="portrait" r:id="rId1"/>
  <headerFooter>
    <oddFooter>&amp;L&amp;"Gill Sans Light,Normale"&amp;8v. 01.05.2025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Normal="100" workbookViewId="0"/>
  </sheetViews>
  <sheetFormatPr defaultColWidth="14.28515625" defaultRowHeight="16.5" x14ac:dyDescent="0.3"/>
  <cols>
    <col min="1" max="8" width="15.7109375" style="1" customWidth="1"/>
    <col min="9" max="16384" width="14.28515625" style="1"/>
  </cols>
  <sheetData>
    <row r="1" spans="1:9" x14ac:dyDescent="0.3">
      <c r="A1" s="18"/>
      <c r="B1" s="18"/>
      <c r="C1" s="18"/>
      <c r="D1" s="18"/>
      <c r="E1" s="18"/>
      <c r="F1" s="18"/>
      <c r="G1" s="18"/>
      <c r="H1" s="18"/>
    </row>
    <row r="2" spans="1:9" x14ac:dyDescent="0.3">
      <c r="A2" s="18"/>
      <c r="B2" s="18"/>
      <c r="C2" s="18"/>
      <c r="D2" s="18"/>
      <c r="E2" s="18"/>
      <c r="F2" s="18"/>
      <c r="G2" s="18"/>
      <c r="H2" s="18"/>
    </row>
    <row r="3" spans="1:9" x14ac:dyDescent="0.3">
      <c r="A3" s="18"/>
      <c r="B3" s="18"/>
      <c r="C3" s="18"/>
      <c r="D3" s="18"/>
      <c r="E3" s="18"/>
      <c r="F3" s="18"/>
      <c r="G3" s="18"/>
      <c r="H3" s="18"/>
    </row>
    <row r="4" spans="1:9" x14ac:dyDescent="0.3">
      <c r="A4" s="18"/>
      <c r="B4" s="18"/>
      <c r="C4" s="18"/>
      <c r="D4" s="18"/>
      <c r="E4" s="18"/>
      <c r="F4" s="18"/>
      <c r="G4" s="18"/>
      <c r="H4" s="18"/>
    </row>
    <row r="5" spans="1:9" s="8" customFormat="1" ht="54" x14ac:dyDescent="0.25">
      <c r="A5" s="30" t="s">
        <v>15</v>
      </c>
      <c r="B5" s="31"/>
      <c r="C5" s="31"/>
      <c r="D5" s="31"/>
      <c r="E5" s="31"/>
      <c r="F5" s="31"/>
      <c r="G5" s="31"/>
      <c r="H5" s="38"/>
      <c r="I5" s="7" t="s">
        <v>16</v>
      </c>
    </row>
    <row r="8" spans="1:9" x14ac:dyDescent="0.3">
      <c r="A8" s="1" t="s">
        <v>19</v>
      </c>
    </row>
    <row r="9" spans="1:9" s="6" customFormat="1" ht="8.25" x14ac:dyDescent="0.15"/>
    <row r="10" spans="1:9" ht="16.5" customHeight="1" x14ac:dyDescent="0.3">
      <c r="A10" s="32" t="s">
        <v>39</v>
      </c>
      <c r="B10" s="32"/>
      <c r="C10" s="32"/>
      <c r="D10" s="32"/>
      <c r="E10" s="32"/>
      <c r="F10" s="32"/>
      <c r="G10" s="32"/>
      <c r="H10" s="32"/>
      <c r="I10" s="9" t="s">
        <v>17</v>
      </c>
    </row>
    <row r="11" spans="1:9" s="6" customFormat="1" ht="8.25" x14ac:dyDescent="0.15"/>
    <row r="12" spans="1:9" ht="49.5" x14ac:dyDescent="0.3">
      <c r="A12" s="32" t="s">
        <v>28</v>
      </c>
      <c r="B12" s="32"/>
      <c r="C12" s="32"/>
      <c r="D12" s="32"/>
      <c r="E12" s="32"/>
      <c r="F12" s="32"/>
      <c r="G12" s="32"/>
      <c r="H12" s="32"/>
      <c r="I12" s="9" t="s">
        <v>16</v>
      </c>
    </row>
    <row r="13" spans="1:9" s="6" customFormat="1" ht="8.25" x14ac:dyDescent="0.15"/>
    <row r="14" spans="1:9" x14ac:dyDescent="0.3">
      <c r="A14" s="32" t="s">
        <v>29</v>
      </c>
      <c r="B14" s="32"/>
      <c r="C14" s="32"/>
      <c r="D14" s="32"/>
      <c r="E14" s="32"/>
      <c r="F14" s="32"/>
      <c r="G14" s="32"/>
      <c r="H14" s="32"/>
      <c r="I14" s="9"/>
    </row>
    <row r="15" spans="1:9" s="6" customFormat="1" ht="8.25" x14ac:dyDescent="0.15"/>
    <row r="16" spans="1:9" ht="33" x14ac:dyDescent="0.3">
      <c r="A16" s="32" t="s">
        <v>18</v>
      </c>
      <c r="B16" s="33"/>
      <c r="C16" s="33"/>
      <c r="D16" s="33"/>
      <c r="E16" s="33"/>
      <c r="F16" s="33"/>
      <c r="G16" s="33"/>
      <c r="H16" s="33"/>
      <c r="I16" s="9" t="s">
        <v>17</v>
      </c>
    </row>
    <row r="19" spans="1:10" ht="33" customHeight="1" x14ac:dyDescent="0.3">
      <c r="A19" s="34" t="s">
        <v>12</v>
      </c>
      <c r="B19" s="35"/>
      <c r="C19" s="24">
        <f>Dati!C19</f>
        <v>45899</v>
      </c>
      <c r="F19" s="34" t="s">
        <v>20</v>
      </c>
      <c r="G19" s="39"/>
      <c r="H19" s="35"/>
    </row>
    <row r="21" spans="1:10" ht="33" x14ac:dyDescent="0.3">
      <c r="A21" s="26" t="s">
        <v>43</v>
      </c>
      <c r="B21" s="28" t="s">
        <v>30</v>
      </c>
      <c r="C21" s="28"/>
      <c r="D21" s="28" t="s">
        <v>0</v>
      </c>
      <c r="E21" s="28"/>
      <c r="F21" s="28"/>
      <c r="G21" s="28"/>
      <c r="H21" s="26" t="s">
        <v>44</v>
      </c>
      <c r="I21" s="9" t="s">
        <v>17</v>
      </c>
    </row>
    <row r="22" spans="1:10" ht="18" x14ac:dyDescent="0.3">
      <c r="A22" s="27"/>
      <c r="B22" s="14" t="s">
        <v>1</v>
      </c>
      <c r="C22" s="14" t="s">
        <v>2</v>
      </c>
      <c r="D22" s="14" t="s">
        <v>31</v>
      </c>
      <c r="E22" s="40" t="s">
        <v>35</v>
      </c>
      <c r="F22" s="14" t="s">
        <v>3</v>
      </c>
      <c r="G22" s="14" t="s">
        <v>32</v>
      </c>
      <c r="H22" s="27"/>
    </row>
    <row r="23" spans="1:10" s="13" customFormat="1" ht="12.75" customHeight="1" x14ac:dyDescent="0.25">
      <c r="A23" s="15" t="s">
        <v>23</v>
      </c>
      <c r="B23" s="15" t="s">
        <v>24</v>
      </c>
      <c r="C23" s="15" t="s">
        <v>27</v>
      </c>
      <c r="D23" s="15" t="s">
        <v>27</v>
      </c>
      <c r="E23" s="41"/>
      <c r="F23" s="15" t="s">
        <v>27</v>
      </c>
      <c r="G23" s="15" t="s">
        <v>26</v>
      </c>
      <c r="H23" s="15" t="s">
        <v>25</v>
      </c>
    </row>
    <row r="24" spans="1:10" x14ac:dyDescent="0.3">
      <c r="A24" s="2" t="str">
        <f>IF(Dati!A24&lt;&gt;"",Dati!A24,"")</f>
        <v xml:space="preserve">Arturo </v>
      </c>
      <c r="B24" s="3" t="str">
        <f>IF(Dati!B24&lt;&gt;"",Dati!B24,"")</f>
        <v>AFC</v>
      </c>
      <c r="C24" s="4">
        <f>IF(Dati!C24&lt;&gt;"",Dati!C24,"")</f>
        <v>43708</v>
      </c>
      <c r="D24" s="4">
        <f>IF(Dati!D24&lt;&gt;"",Dati!D24,"")</f>
        <v>43709</v>
      </c>
      <c r="E24" s="4" t="str">
        <f>IF(Dati!E24&lt;&gt;"",Dati!E24,"")</f>
        <v>In corso</v>
      </c>
      <c r="F24" s="4" t="str">
        <f>IF(Dati!G24&lt;&gt;"",Dati!G24,"")</f>
        <v>indeterminato</v>
      </c>
      <c r="G24" s="5" t="str">
        <f>IF(Dati!A24="","",IF(F24&lt;&gt;"indeterminato",DATEDIF(D24,F24+1,"m"),"indeterminato"))</f>
        <v>indeterminato</v>
      </c>
      <c r="H24" s="3">
        <f>IF(Dati!A24="","",IF(AND(OR(B24="AFC",B24="CFP"),(DATE(YEAR(D24)-2,MONTH(D24),DAY(D24))&lt;(C24)),OR((AND(AND($C$19&gt;=DATE(2025,1,1),$C$19&lt;=DATE(2025,9,30)),(D24&gt;=DATE(2020,7,1)))),(AND(AND($C$19&gt;=DATE(2025,10,1),$C$19&lt;=DATE(2026,9,30)),(D24&gt;=DATE(2021,7,1))))),OR(G24="indeterminato",G24&gt;=24)),1,IF(AND(OR(B24="AFC",B24="CFP"),(DATE(YEAR(D24)-2,MONTH(D24),DAY(D24))&lt;(C24)),OR((AND(AND($C$19&gt;=DATE(2025,1,1),$C$19&lt;=DATE(2025,9,30)),(D24&gt;=DATE(2020,7,1)))),(AND(AND($C$19&gt;=DATE(2025,10,1),$C$19&lt;=DATE(2026,9,30)),(D24&gt;=DATE(2021,7,1))))),(AND(Dati!E24="Terminato",G24&gt;=12))),1, IF(A24&lt;&gt;"",0,""))))</f>
        <v>0</v>
      </c>
    </row>
    <row r="25" spans="1:10" x14ac:dyDescent="0.3">
      <c r="A25" s="2" t="str">
        <f>IF(Dati!A25&lt;&gt;"",Dati!A25,"")</f>
        <v xml:space="preserve">Bruna </v>
      </c>
      <c r="B25" s="3" t="str">
        <f>IF(Dati!B25&lt;&gt;"",Dati!B25,"")</f>
        <v>AFC</v>
      </c>
      <c r="C25" s="4">
        <f>IF(Dati!C25&lt;&gt;"",Dati!C25,"")</f>
        <v>43708</v>
      </c>
      <c r="D25" s="4">
        <f>IF(Dati!D25&lt;&gt;"",Dati!D25,"")</f>
        <v>44075</v>
      </c>
      <c r="E25" s="4" t="str">
        <f>IF(Dati!E25&lt;&gt;"",Dati!E25,"")</f>
        <v>Terminato</v>
      </c>
      <c r="F25" s="4">
        <f>IF(Dati!G25&lt;&gt;"",Dati!G25,"")</f>
        <v>44500</v>
      </c>
      <c r="G25" s="5">
        <f>IF(Dati!A25="","",IF(F25&lt;&gt;"indeterminato",DATEDIF(D25,F25+1,"m"),"indeterminato"))</f>
        <v>14</v>
      </c>
      <c r="H25" s="3">
        <f>IF(Dati!A25="","",IF(AND(OR(B25="AFC",B25="CFP"),(DATE(YEAR(D25)-2,MONTH(D25),DAY(D25))&lt;(C25)),OR((AND(AND($C$19&gt;=DATE(2025,1,1),$C$19&lt;=DATE(2025,9,30)),(D25&gt;=DATE(2020,7,1)))),(AND(AND($C$19&gt;=DATE(2025,10,1),$C$19&lt;=DATE(2026,9,30)),(D25&gt;=DATE(2021,7,1))))),OR(G25="indeterminato",G25&gt;=24)),1,IF(AND(OR(B25="AFC",B25="CFP"),(DATE(YEAR(D25)-2,MONTH(D25),DAY(D25))&lt;(C25)),OR((AND(AND($C$19&gt;=DATE(2025,1,1),$C$19&lt;=DATE(2025,9,30)),(D25&gt;=DATE(2020,7,1)))),(AND(AND($C$19&gt;=DATE(2025,10,1),$C$19&lt;=DATE(2026,9,30)),(D25&gt;=DATE(2021,7,1))))),(AND(Dati!E25="Terminato",G25&gt;=12))),1, IF(A25&lt;&gt;"",0,""))))</f>
        <v>1</v>
      </c>
    </row>
    <row r="26" spans="1:10" x14ac:dyDescent="0.3">
      <c r="A26" s="2" t="str">
        <f>IF(Dati!A26&lt;&gt;"",Dati!A26,"")</f>
        <v xml:space="preserve">Carlo </v>
      </c>
      <c r="B26" s="3" t="str">
        <f>IF(Dati!B26&lt;&gt;"",Dati!B26,"")</f>
        <v>AFC</v>
      </c>
      <c r="C26" s="4">
        <f>IF(Dati!C26&lt;&gt;"",Dati!C26,"")</f>
        <v>44074</v>
      </c>
      <c r="D26" s="4">
        <f>IF(Dati!D26&lt;&gt;"",Dati!D26,"")</f>
        <v>44075</v>
      </c>
      <c r="E26" s="4" t="str">
        <f>IF(Dati!E26&lt;&gt;"",Dati!E26,"")</f>
        <v>Terminato</v>
      </c>
      <c r="F26" s="4">
        <f>IF(Dati!G26&lt;&gt;"",Dati!G26,"")</f>
        <v>45077</v>
      </c>
      <c r="G26" s="5">
        <f>IF(Dati!A26="","",IF(F26&lt;&gt;"indeterminato",DATEDIF(D26,F26+1,"m"),"indeterminato"))</f>
        <v>33</v>
      </c>
      <c r="H26" s="3">
        <f>IF(Dati!A26="","",IF(AND(OR(B26="AFC",B26="CFP"),(DATE(YEAR(D26)-2,MONTH(D26),DAY(D26))&lt;(C26)),OR((AND(AND($C$19&gt;=DATE(2025,1,1),$C$19&lt;=DATE(2025,9,30)),(D26&gt;=DATE(2020,7,1)))),(AND(AND($C$19&gt;=DATE(2025,10,1),$C$19&lt;=DATE(2026,9,30)),(D26&gt;=DATE(2021,7,1))))),OR(G26="indeterminato",G26&gt;=24)),1,IF(AND(OR(B26="AFC",B26="CFP"),(DATE(YEAR(D26)-2,MONTH(D26),DAY(D26))&lt;(C26)),OR((AND(AND($C$19&gt;=DATE(2025,1,1),$C$19&lt;=DATE(2025,9,30)),(D26&gt;=DATE(2020,7,1)))),(AND(AND($C$19&gt;=DATE(2025,10,1),$C$19&lt;=DATE(2026,9,30)),(D26&gt;=DATE(2021,7,1))))),(AND(Dati!E26="Terminato",G26&gt;=12))),1, IF(A26&lt;&gt;"",0,""))))</f>
        <v>1</v>
      </c>
    </row>
    <row r="27" spans="1:10" x14ac:dyDescent="0.3">
      <c r="A27" s="2" t="str">
        <f>IF(Dati!A27&lt;&gt;"",Dati!A27,"")</f>
        <v xml:space="preserve">Denise </v>
      </c>
      <c r="B27" s="3" t="str">
        <f>IF(Dati!B27&lt;&gt;"",Dati!B27,"")</f>
        <v>AFC</v>
      </c>
      <c r="C27" s="4">
        <f>IF(Dati!C27&lt;&gt;"",Dati!C27,"")</f>
        <v>44012</v>
      </c>
      <c r="D27" s="4">
        <f>IF(Dati!D27&lt;&gt;"",Dati!D27,"")</f>
        <v>44440</v>
      </c>
      <c r="E27" s="4" t="str">
        <f>IF(Dati!E27&lt;&gt;"",Dati!E27,"")</f>
        <v>Terminato</v>
      </c>
      <c r="F27" s="4">
        <f>IF(Dati!G27&lt;&gt;"",Dati!G27,"")</f>
        <v>44957</v>
      </c>
      <c r="G27" s="5">
        <f>IF(Dati!A27="","",IF(F27&lt;&gt;"indeterminato",DATEDIF(D27,F27+1,"m"),"indeterminato"))</f>
        <v>17</v>
      </c>
      <c r="H27" s="3">
        <f>IF(Dati!A27="","",IF(AND(OR(B27="AFC",B27="CFP"),(DATE(YEAR(D27)-2,MONTH(D27),DAY(D27))&lt;(C27)),OR((AND(AND($C$19&gt;=DATE(2025,1,1),$C$19&lt;=DATE(2025,9,30)),(D27&gt;=DATE(2020,7,1)))),(AND(AND($C$19&gt;=DATE(2025,10,1),$C$19&lt;=DATE(2026,9,30)),(D27&gt;=DATE(2021,7,1))))),OR(G27="indeterminato",G27&gt;=24)),1,IF(AND(OR(B27="AFC",B27="CFP"),(DATE(YEAR(D27)-2,MONTH(D27),DAY(D27))&lt;(C27)),OR((AND(AND($C$19&gt;=DATE(2025,1,1),$C$19&lt;=DATE(2025,9,30)),(D27&gt;=DATE(2020,7,1)))),(AND(AND($C$19&gt;=DATE(2025,10,1),$C$19&lt;=DATE(2026,9,30)),(D27&gt;=DATE(2021,7,1))))),(AND(Dati!E27="Terminato",G27&gt;=12))),1, IF(A27&lt;&gt;"",0,""))))</f>
        <v>1</v>
      </c>
      <c r="J27" s="10"/>
    </row>
    <row r="28" spans="1:10" x14ac:dyDescent="0.3">
      <c r="A28" s="2" t="str">
        <f>IF(Dati!A28&lt;&gt;"",Dati!A28,"")</f>
        <v xml:space="preserve">Enrico </v>
      </c>
      <c r="B28" s="3" t="str">
        <f>IF(Dati!B28&lt;&gt;"",Dati!B28,"")</f>
        <v>AFC</v>
      </c>
      <c r="C28" s="4">
        <f>IF(Dati!C28&lt;&gt;"",Dati!C28,"")</f>
        <v>45169</v>
      </c>
      <c r="D28" s="4">
        <f>IF(Dati!D28&lt;&gt;"",Dati!D28,"")</f>
        <v>45536</v>
      </c>
      <c r="E28" s="4" t="str">
        <f>IF(Dati!E28&lt;&gt;"",Dati!E28,"")</f>
        <v>Terminato</v>
      </c>
      <c r="F28" s="4">
        <f>IF(Dati!G28&lt;&gt;"",Dati!G28,"")</f>
        <v>45869</v>
      </c>
      <c r="G28" s="5">
        <f>IF(Dati!A28="","",IF(F28&lt;&gt;"indeterminato",DATEDIF(D28,F28+1,"m"),"indeterminato"))</f>
        <v>11</v>
      </c>
      <c r="H28" s="3">
        <f>IF(Dati!A28="","",IF(AND(OR(B28="AFC",B28="CFP"),(DATE(YEAR(D28)-2,MONTH(D28),DAY(D28))&lt;(C28)),OR((AND(AND($C$19&gt;=DATE(2025,1,1),$C$19&lt;=DATE(2025,9,30)),(D28&gt;=DATE(2020,7,1)))),(AND(AND($C$19&gt;=DATE(2025,10,1),$C$19&lt;=DATE(2026,9,30)),(D28&gt;=DATE(2021,7,1))))),OR(G28="indeterminato",G28&gt;=24)),1,IF(AND(OR(B28="AFC",B28="CFP"),(DATE(YEAR(D28)-2,MONTH(D28),DAY(D28))&lt;(C28)),OR((AND(AND($C$19&gt;=DATE(2025,1,1),$C$19&lt;=DATE(2025,9,30)),(D28&gt;=DATE(2020,7,1)))),(AND(AND($C$19&gt;=DATE(2025,10,1),$C$19&lt;=DATE(2026,9,30)),(D28&gt;=DATE(2021,7,1))))),(AND(Dati!E28="Terminato",G28&gt;=12))),1, IF(A28&lt;&gt;"",0,""))))</f>
        <v>0</v>
      </c>
    </row>
    <row r="29" spans="1:10" x14ac:dyDescent="0.3">
      <c r="A29" s="2" t="str">
        <f>IF(Dati!A29&lt;&gt;"",Dati!A29,"")</f>
        <v xml:space="preserve">Giorgia </v>
      </c>
      <c r="B29" s="3" t="str">
        <f>IF(Dati!B29&lt;&gt;"",Dati!B29,"")</f>
        <v>CFP</v>
      </c>
      <c r="C29" s="4">
        <f>IF(Dati!C29&lt;&gt;"",Dati!C29,"")</f>
        <v>45169</v>
      </c>
      <c r="D29" s="4">
        <f>IF(Dati!D29&lt;&gt;"",Dati!D29,"")</f>
        <v>45536</v>
      </c>
      <c r="E29" s="4" t="str">
        <f>IF(Dati!E29&lt;&gt;"",Dati!E29,"")</f>
        <v>In corso</v>
      </c>
      <c r="F29" s="4">
        <f>IF(Dati!G29&lt;&gt;"",Dati!G29,"")</f>
        <v>46022</v>
      </c>
      <c r="G29" s="5">
        <f>IF(Dati!A29="","",IF(F29&lt;&gt;"indeterminato",DATEDIF(D29,F29+1,"m"),"indeterminato"))</f>
        <v>16</v>
      </c>
      <c r="H29" s="3">
        <f>IF(Dati!A29="","",IF(AND(OR(B29="AFC",B29="CFP"),(DATE(YEAR(D29)-2,MONTH(D29),DAY(D29))&lt;(C29)),OR((AND(AND($C$19&gt;=DATE(2025,1,1),$C$19&lt;=DATE(2025,9,30)),(D29&gt;=DATE(2020,7,1)))),(AND(AND($C$19&gt;=DATE(2025,10,1),$C$19&lt;=DATE(2026,9,30)),(D29&gt;=DATE(2021,7,1))))),OR(G29="indeterminato",G29&gt;=24)),1,IF(AND(OR(B29="AFC",B29="CFP"),(DATE(YEAR(D29)-2,MONTH(D29),DAY(D29))&lt;(C29)),OR((AND(AND($C$19&gt;=DATE(2025,1,1),$C$19&lt;=DATE(2025,9,30)),(D29&gt;=DATE(2020,7,1)))),(AND(AND($C$19&gt;=DATE(2025,10,1),$C$19&lt;=DATE(2026,9,30)),(D29&gt;=DATE(2021,7,1))))),(AND(Dati!E29="Terminato",G29&gt;=12))),1, IF(A29&lt;&gt;"",0,""))))</f>
        <v>0</v>
      </c>
    </row>
    <row r="30" spans="1:10" x14ac:dyDescent="0.3">
      <c r="A30" s="2" t="str">
        <f>IF(Dati!A30&lt;&gt;"",Dati!A30,"")</f>
        <v xml:space="preserve">Hans </v>
      </c>
      <c r="B30" s="3" t="str">
        <f>IF(Dati!B30&lt;&gt;"",Dati!B30,"")</f>
        <v>AFC</v>
      </c>
      <c r="C30" s="4">
        <f>IF(Dati!C30&lt;&gt;"",Dati!C30,"")</f>
        <v>45535</v>
      </c>
      <c r="D30" s="4">
        <f>IF(Dati!D30&lt;&gt;"",Dati!D30,"")</f>
        <v>45536</v>
      </c>
      <c r="E30" s="4" t="str">
        <f>IF(Dati!E30&lt;&gt;"",Dati!E30,"")</f>
        <v>In corso</v>
      </c>
      <c r="F30" s="4" t="str">
        <f>IF(Dati!G30&lt;&gt;"",Dati!G30,"")</f>
        <v>indeterminato</v>
      </c>
      <c r="G30" s="5" t="str">
        <f>IF(Dati!A30="","",IF(F30&lt;&gt;"indeterminato",DATEDIF(D30,F30+1,"m"),"indeterminato"))</f>
        <v>indeterminato</v>
      </c>
      <c r="H30" s="3">
        <f>IF(Dati!A30="","",IF(AND(OR(B30="AFC",B30="CFP"),(DATE(YEAR(D30)-2,MONTH(D30),DAY(D30))&lt;(C30)),OR((AND(AND($C$19&gt;=DATE(2025,1,1),$C$19&lt;=DATE(2025,9,30)),(D30&gt;=DATE(2020,7,1)))),(AND(AND($C$19&gt;=DATE(2025,10,1),$C$19&lt;=DATE(2026,9,30)),(D30&gt;=DATE(2021,7,1))))),OR(G30="indeterminato",G30&gt;=24)),1,IF(AND(OR(B30="AFC",B30="CFP"),(DATE(YEAR(D30)-2,MONTH(D30),DAY(D30))&lt;(C30)),OR((AND(AND($C$19&gt;=DATE(2025,1,1),$C$19&lt;=DATE(2025,9,30)),(D30&gt;=DATE(2020,7,1)))),(AND(AND($C$19&gt;=DATE(2025,10,1),$C$19&lt;=DATE(2026,9,30)),(D30&gt;=DATE(2021,7,1))))),(AND(Dati!E30="Terminato",G30&gt;=12))),1, IF(A30&lt;&gt;"",0,""))))</f>
        <v>1</v>
      </c>
    </row>
    <row r="31" spans="1:10" x14ac:dyDescent="0.3">
      <c r="A31" s="2" t="str">
        <f>IF(Dati!A31&lt;&gt;"",Dati!A31,"")</f>
        <v xml:space="preserve">Ilenia </v>
      </c>
      <c r="B31" s="3" t="str">
        <f>IF(Dati!B31&lt;&gt;"",Dati!B31,"")</f>
        <v>AFC</v>
      </c>
      <c r="C31" s="4">
        <f>IF(Dati!C31&lt;&gt;"",Dati!C31,"")</f>
        <v>44742</v>
      </c>
      <c r="D31" s="4">
        <f>IF(Dati!D31&lt;&gt;"",Dati!D31,"")</f>
        <v>45566</v>
      </c>
      <c r="E31" s="4" t="str">
        <f>IF(Dati!E31&lt;&gt;"",Dati!E31,"")</f>
        <v>In corso</v>
      </c>
      <c r="F31" s="4" t="str">
        <f>IF(Dati!G31&lt;&gt;"",Dati!G31,"")</f>
        <v>indeterminato</v>
      </c>
      <c r="G31" s="5" t="str">
        <f>IF(Dati!A31="","",IF(F31&lt;&gt;"indeterminato",DATEDIF(D31,F31+1,"m"),"indeterminato"))</f>
        <v>indeterminato</v>
      </c>
      <c r="H31" s="3">
        <f>IF(Dati!A31="","",IF(AND(OR(B31="AFC",B31="CFP"),(DATE(YEAR(D31)-2,MONTH(D31),DAY(D31))&lt;(C31)),OR((AND(AND($C$19&gt;=DATE(2025,1,1),$C$19&lt;=DATE(2025,9,30)),(D31&gt;=DATE(2020,7,1)))),(AND(AND($C$19&gt;=DATE(2025,10,1),$C$19&lt;=DATE(2026,9,30)),(D31&gt;=DATE(2021,7,1))))),OR(G31="indeterminato",G31&gt;=24)),1,IF(AND(OR(B31="AFC",B31="CFP"),(DATE(YEAR(D31)-2,MONTH(D31),DAY(D31))&lt;(C31)),OR((AND(AND($C$19&gt;=DATE(2025,1,1),$C$19&lt;=DATE(2025,9,30)),(D31&gt;=DATE(2020,7,1)))),(AND(AND($C$19&gt;=DATE(2025,10,1),$C$19&lt;=DATE(2026,9,30)),(D31&gt;=DATE(2021,7,1))))),(AND(Dati!E31="Terminato",G31&gt;=12))),1, IF(A31&lt;&gt;"",0,""))))</f>
        <v>0</v>
      </c>
    </row>
    <row r="32" spans="1:10" x14ac:dyDescent="0.3">
      <c r="A32" s="2" t="str">
        <f>IF(Dati!A32&lt;&gt;"",Dati!A32,"")</f>
        <v/>
      </c>
      <c r="B32" s="3" t="str">
        <f>IF(Dati!B32&lt;&gt;"",Dati!B32,"")</f>
        <v/>
      </c>
      <c r="C32" s="4" t="str">
        <f>IF(Dati!C32&lt;&gt;"",Dati!C32,"")</f>
        <v/>
      </c>
      <c r="D32" s="4" t="str">
        <f>IF(Dati!D32&lt;&gt;"",Dati!D32,"")</f>
        <v/>
      </c>
      <c r="E32" s="4" t="str">
        <f>IF(Dati!E32&lt;&gt;"",Dati!E32,"")</f>
        <v/>
      </c>
      <c r="F32" s="4" t="str">
        <f>IF(Dati!G32&lt;&gt;"",Dati!G32,"")</f>
        <v/>
      </c>
      <c r="G32" s="5" t="str">
        <f>IF(Dati!A32="","",IF(F32&lt;&gt;"indeterminato",DATEDIF(D32,F32+1,"m"),"indeterminato"))</f>
        <v/>
      </c>
      <c r="H32" s="3" t="str">
        <f>IF(Dati!A32="","",IF(AND(OR(B32="AFC",B32="CFP"),(DATE(YEAR(D32)-2,MONTH(D32),DAY(D32))&lt;(C32)),OR((AND(AND($C$19&gt;=DATE(2025,1,1),$C$19&lt;=DATE(2025,9,30)),(D32&gt;=DATE(2020,7,1)))),(AND(AND($C$19&gt;=DATE(2025,10,1),$C$19&lt;=DATE(2026,9,30)),(D32&gt;=DATE(2021,7,1))))),OR(G32="indeterminato",G32&gt;=24)),1,IF(AND(OR(B32="AFC",B32="CFP"),(DATE(YEAR(D32)-2,MONTH(D32),DAY(D32))&lt;(C32)),OR((AND(AND($C$19&gt;=DATE(2025,1,1),$C$19&lt;=DATE(2025,9,30)),(D32&gt;=DATE(2020,7,1)))),(AND(AND($C$19&gt;=DATE(2025,10,1),$C$19&lt;=DATE(2026,9,30)),(D32&gt;=DATE(2021,7,1))))),(AND(Dati!E32="Terminato",G32&gt;=12))),1, IF(A32&lt;&gt;"",0,""))))</f>
        <v/>
      </c>
    </row>
    <row r="33" spans="1:8" x14ac:dyDescent="0.3">
      <c r="A33" s="2" t="str">
        <f>IF(Dati!A33&lt;&gt;"",Dati!A33,"")</f>
        <v/>
      </c>
      <c r="B33" s="3" t="str">
        <f>IF(Dati!B33&lt;&gt;"",Dati!B33,"")</f>
        <v/>
      </c>
      <c r="C33" s="4" t="str">
        <f>IF(Dati!C33&lt;&gt;"",Dati!C33,"")</f>
        <v/>
      </c>
      <c r="D33" s="4" t="str">
        <f>IF(Dati!D33&lt;&gt;"",Dati!D33,"")</f>
        <v/>
      </c>
      <c r="E33" s="4" t="str">
        <f>IF(Dati!E33&lt;&gt;"",Dati!E33,"")</f>
        <v/>
      </c>
      <c r="F33" s="4" t="str">
        <f>IF(Dati!G33&lt;&gt;"",Dati!G33,"")</f>
        <v/>
      </c>
      <c r="G33" s="5" t="str">
        <f>IF(Dati!A33="","",IF(F33&lt;&gt;"indeterminato",DATEDIF(D33,F33+1,"m"),"indeterminato"))</f>
        <v/>
      </c>
      <c r="H33" s="3" t="str">
        <f>IF(Dati!A33="","",IF(AND(OR(B33="AFC",B33="CFP"),(DATE(YEAR(D33)-2,MONTH(D33),DAY(D33))&lt;(C33)),OR((AND(AND($C$19&gt;=DATE(2025,1,1),$C$19&lt;=DATE(2025,9,30)),(D33&gt;=DATE(2020,7,1)))),(AND(AND($C$19&gt;=DATE(2025,10,1),$C$19&lt;=DATE(2026,9,30)),(D33&gt;=DATE(2021,7,1))))),OR(G33="indeterminato",G33&gt;=24)),1,IF(AND(OR(B33="AFC",B33="CFP"),(DATE(YEAR(D33)-2,MONTH(D33),DAY(D33))&lt;(C33)),OR((AND(AND($C$19&gt;=DATE(2025,1,1),$C$19&lt;=DATE(2025,9,30)),(D33&gt;=DATE(2020,7,1)))),(AND(AND($C$19&gt;=DATE(2025,10,1),$C$19&lt;=DATE(2026,9,30)),(D33&gt;=DATE(2021,7,1))))),(AND(Dati!E33="Terminato",G33&gt;=12))),1, IF(A33&lt;&gt;"",0,""))))</f>
        <v/>
      </c>
    </row>
    <row r="34" spans="1:8" x14ac:dyDescent="0.3">
      <c r="A34" s="2" t="str">
        <f>IF(Dati!A34&lt;&gt;"",Dati!A34,"")</f>
        <v/>
      </c>
      <c r="B34" s="3" t="str">
        <f>IF(Dati!B34&lt;&gt;"",Dati!B34,"")</f>
        <v/>
      </c>
      <c r="C34" s="4" t="str">
        <f>IF(Dati!C34&lt;&gt;"",Dati!C34,"")</f>
        <v/>
      </c>
      <c r="D34" s="4" t="str">
        <f>IF(Dati!D34&lt;&gt;"",Dati!D34,"")</f>
        <v/>
      </c>
      <c r="E34" s="4" t="str">
        <f>IF(Dati!E34&lt;&gt;"",Dati!E34,"")</f>
        <v/>
      </c>
      <c r="F34" s="4" t="str">
        <f>IF(Dati!G34&lt;&gt;"",Dati!G34,"")</f>
        <v/>
      </c>
      <c r="G34" s="5" t="str">
        <f>IF(Dati!A34="","",IF(F34&lt;&gt;"indeterminato",DATEDIF(D34,F34+1,"m"),"indeterminato"))</f>
        <v/>
      </c>
      <c r="H34" s="3" t="str">
        <f>IF(Dati!A34="","",IF(AND(OR(B34="AFC",B34="CFP"),(DATE(YEAR(D34)-2,MONTH(D34),DAY(D34))&lt;(C34)),OR((AND(AND($C$19&gt;=DATE(2025,1,1),$C$19&lt;=DATE(2025,9,30)),(D34&gt;=DATE(2020,7,1)))),(AND(AND($C$19&gt;=DATE(2025,10,1),$C$19&lt;=DATE(2026,9,30)),(D34&gt;=DATE(2021,7,1))))),OR(G34="indeterminato",G34&gt;=24)),1,IF(AND(OR(B34="AFC",B34="CFP"),(DATE(YEAR(D34)-2,MONTH(D34),DAY(D34))&lt;(C34)),OR((AND(AND($C$19&gt;=DATE(2025,1,1),$C$19&lt;=DATE(2025,9,30)),(D34&gt;=DATE(2020,7,1)))),(AND(AND($C$19&gt;=DATE(2025,10,1),$C$19&lt;=DATE(2026,9,30)),(D34&gt;=DATE(2021,7,1))))),(AND(Dati!E34="Terminato",G34&gt;=12))),1, IF(A34&lt;&gt;"",0,""))))</f>
        <v/>
      </c>
    </row>
    <row r="35" spans="1:8" x14ac:dyDescent="0.3">
      <c r="A35" s="2" t="str">
        <f>IF(Dati!A35&lt;&gt;"",Dati!A35,"")</f>
        <v/>
      </c>
      <c r="B35" s="3" t="str">
        <f>IF(Dati!B35&lt;&gt;"",Dati!B35,"")</f>
        <v/>
      </c>
      <c r="C35" s="4" t="str">
        <f>IF(Dati!C35&lt;&gt;"",Dati!C35,"")</f>
        <v/>
      </c>
      <c r="D35" s="4" t="str">
        <f>IF(Dati!D35&lt;&gt;"",Dati!D35,"")</f>
        <v/>
      </c>
      <c r="E35" s="4" t="str">
        <f>IF(Dati!E35&lt;&gt;"",Dati!E35,"")</f>
        <v/>
      </c>
      <c r="F35" s="4" t="str">
        <f>IF(Dati!G35&lt;&gt;"",Dati!G35,"")</f>
        <v/>
      </c>
      <c r="G35" s="5" t="str">
        <f>IF(Dati!A35="","",IF(F35&lt;&gt;"indeterminato",DATEDIF(D35,F35+1,"m"),"indeterminato"))</f>
        <v/>
      </c>
      <c r="H35" s="3" t="str">
        <f>IF(Dati!A35="","",IF(AND(OR(B35="AFC",B35="CFP"),(DATE(YEAR(D35)-2,MONTH(D35),DAY(D35))&lt;(C35)),OR((AND(AND($C$19&gt;=DATE(2025,1,1),$C$19&lt;=DATE(2025,9,30)),(D35&gt;=DATE(2020,7,1)))),(AND(AND($C$19&gt;=DATE(2025,10,1),$C$19&lt;=DATE(2026,9,30)),(D35&gt;=DATE(2021,7,1))))),OR(G35="indeterminato",G35&gt;=24)),1,IF(AND(OR(B35="AFC",B35="CFP"),(DATE(YEAR(D35)-2,MONTH(D35),DAY(D35))&lt;(C35)),OR((AND(AND($C$19&gt;=DATE(2025,1,1),$C$19&lt;=DATE(2025,9,30)),(D35&gt;=DATE(2020,7,1)))),(AND(AND($C$19&gt;=DATE(2025,10,1),$C$19&lt;=DATE(2026,9,30)),(D35&gt;=DATE(2021,7,1))))),(AND(Dati!E35="Terminato",G35&gt;=12))),1, IF(A35&lt;&gt;"",0,""))))</f>
        <v/>
      </c>
    </row>
    <row r="36" spans="1:8" x14ac:dyDescent="0.3">
      <c r="A36" s="2" t="str">
        <f>IF(Dati!A36&lt;&gt;"",Dati!A36,"")</f>
        <v/>
      </c>
      <c r="B36" s="3" t="str">
        <f>IF(Dati!B36&lt;&gt;"",Dati!B36,"")</f>
        <v/>
      </c>
      <c r="C36" s="4" t="str">
        <f>IF(Dati!C36&lt;&gt;"",Dati!C36,"")</f>
        <v/>
      </c>
      <c r="D36" s="4" t="str">
        <f>IF(Dati!D36&lt;&gt;"",Dati!D36,"")</f>
        <v/>
      </c>
      <c r="E36" s="4" t="str">
        <f>IF(Dati!E36&lt;&gt;"",Dati!E36,"")</f>
        <v/>
      </c>
      <c r="F36" s="4" t="str">
        <f>IF(Dati!G36&lt;&gt;"",Dati!G36,"")</f>
        <v/>
      </c>
      <c r="G36" s="5" t="str">
        <f>IF(Dati!A36="","",IF(F36&lt;&gt;"indeterminato",DATEDIF(D36,F36+1,"m"),"indeterminato"))</f>
        <v/>
      </c>
      <c r="H36" s="3" t="str">
        <f>IF(Dati!A36="","",IF(AND(OR(B36="AFC",B36="CFP"),(DATE(YEAR(D36)-2,MONTH(D36),DAY(D36))&lt;(C36)),OR((AND(AND($C$19&gt;=DATE(2025,1,1),$C$19&lt;=DATE(2025,9,30)),(D36&gt;=DATE(2020,7,1)))),(AND(AND($C$19&gt;=DATE(2025,10,1),$C$19&lt;=DATE(2026,9,30)),(D36&gt;=DATE(2021,7,1))))),OR(G36="indeterminato",G36&gt;=24)),1,IF(AND(OR(B36="AFC",B36="CFP"),(DATE(YEAR(D36)-2,MONTH(D36),DAY(D36))&lt;(C36)),OR((AND(AND($C$19&gt;=DATE(2025,1,1),$C$19&lt;=DATE(2025,9,30)),(D36&gt;=DATE(2020,7,1)))),(AND(AND($C$19&gt;=DATE(2025,10,1),$C$19&lt;=DATE(2026,9,30)),(D36&gt;=DATE(2021,7,1))))),(AND(Dati!E36="Terminato",G36&gt;=12))),1, IF(A36&lt;&gt;"",0,""))))</f>
        <v/>
      </c>
    </row>
    <row r="37" spans="1:8" x14ac:dyDescent="0.3">
      <c r="A37" s="2" t="str">
        <f>IF(Dati!A37&lt;&gt;"",Dati!A37,"")</f>
        <v/>
      </c>
      <c r="B37" s="3" t="str">
        <f>IF(Dati!B37&lt;&gt;"",Dati!B37,"")</f>
        <v/>
      </c>
      <c r="C37" s="4" t="str">
        <f>IF(Dati!C37&lt;&gt;"",Dati!C37,"")</f>
        <v/>
      </c>
      <c r="D37" s="4" t="str">
        <f>IF(Dati!D37&lt;&gt;"",Dati!D37,"")</f>
        <v/>
      </c>
      <c r="E37" s="4" t="str">
        <f>IF(Dati!E37&lt;&gt;"",Dati!E37,"")</f>
        <v/>
      </c>
      <c r="F37" s="4" t="str">
        <f>IF(Dati!G37&lt;&gt;"",Dati!G37,"")</f>
        <v/>
      </c>
      <c r="G37" s="5" t="str">
        <f>IF(Dati!A37="","",IF(F37&lt;&gt;"indeterminato",DATEDIF(D37,F37+1,"m"),"indeterminato"))</f>
        <v/>
      </c>
      <c r="H37" s="3" t="str">
        <f>IF(Dati!A37="","",IF(AND(OR(B37="AFC",B37="CFP"),(DATE(YEAR(D37)-2,MONTH(D37),DAY(D37))&lt;(C37)),OR((AND(AND($C$19&gt;=DATE(2025,1,1),$C$19&lt;=DATE(2025,9,30)),(D37&gt;=DATE(2020,7,1)))),(AND(AND($C$19&gt;=DATE(2025,10,1),$C$19&lt;=DATE(2026,9,30)),(D37&gt;=DATE(2021,7,1))))),OR(G37="indeterminato",G37&gt;=24)),1,IF(AND(OR(B37="AFC",B37="CFP"),(DATE(YEAR(D37)-2,MONTH(D37),DAY(D37))&lt;(C37)),OR((AND(AND($C$19&gt;=DATE(2025,1,1),$C$19&lt;=DATE(2025,9,30)),(D37&gt;=DATE(2020,7,1)))),(AND(AND($C$19&gt;=DATE(2025,10,1),$C$19&lt;=DATE(2026,9,30)),(D37&gt;=DATE(2021,7,1))))),(AND(Dati!E37="Terminato",G37&gt;=12))),1, IF(A37&lt;&gt;"",0,""))))</f>
        <v/>
      </c>
    </row>
    <row r="38" spans="1:8" x14ac:dyDescent="0.3">
      <c r="A38" s="2" t="str">
        <f>IF(Dati!A38&lt;&gt;"",Dati!A38,"")</f>
        <v/>
      </c>
      <c r="B38" s="3" t="str">
        <f>IF(Dati!B38&lt;&gt;"",Dati!B38,"")</f>
        <v/>
      </c>
      <c r="C38" s="4" t="str">
        <f>IF(Dati!C38&lt;&gt;"",Dati!C38,"")</f>
        <v/>
      </c>
      <c r="D38" s="4" t="str">
        <f>IF(Dati!D38&lt;&gt;"",Dati!D38,"")</f>
        <v/>
      </c>
      <c r="E38" s="4" t="str">
        <f>IF(Dati!E38&lt;&gt;"",Dati!E38,"")</f>
        <v/>
      </c>
      <c r="F38" s="4" t="str">
        <f>IF(Dati!G38&lt;&gt;"",Dati!G38,"")</f>
        <v/>
      </c>
      <c r="G38" s="5" t="str">
        <f>IF(Dati!A38="","",IF(F38&lt;&gt;"indeterminato",DATEDIF(D38,F38+1,"m"),"indeterminato"))</f>
        <v/>
      </c>
      <c r="H38" s="3" t="str">
        <f>IF(Dati!A38="","",IF(AND(OR(B38="AFC",B38="CFP"),(DATE(YEAR(D38)-2,MONTH(D38),DAY(D38))&lt;(C38)),OR((AND(AND($C$19&gt;=DATE(2025,1,1),$C$19&lt;=DATE(2025,9,30)),(D38&gt;=DATE(2020,7,1)))),(AND(AND($C$19&gt;=DATE(2025,10,1),$C$19&lt;=DATE(2026,9,30)),(D38&gt;=DATE(2021,7,1))))),OR(G38="indeterminato",G38&gt;=24)),1,IF(AND(OR(B38="AFC",B38="CFP"),(DATE(YEAR(D38)-2,MONTH(D38),DAY(D38))&lt;(C38)),OR((AND(AND($C$19&gt;=DATE(2025,1,1),$C$19&lt;=DATE(2025,9,30)),(D38&gt;=DATE(2020,7,1)))),(AND(AND($C$19&gt;=DATE(2025,10,1),$C$19&lt;=DATE(2026,9,30)),(D38&gt;=DATE(2021,7,1))))),(AND(Dati!E38="Terminato",G38&gt;=12))),1, IF(A38&lt;&gt;"",0,""))))</f>
        <v/>
      </c>
    </row>
    <row r="39" spans="1:8" x14ac:dyDescent="0.3">
      <c r="A39" s="2" t="str">
        <f>IF(Dati!A39&lt;&gt;"",Dati!A39,"")</f>
        <v/>
      </c>
      <c r="B39" s="3" t="str">
        <f>IF(Dati!B39&lt;&gt;"",Dati!B39,"")</f>
        <v/>
      </c>
      <c r="C39" s="4" t="str">
        <f>IF(Dati!C39&lt;&gt;"",Dati!C39,"")</f>
        <v/>
      </c>
      <c r="D39" s="4" t="str">
        <f>IF(Dati!D39&lt;&gt;"",Dati!D39,"")</f>
        <v/>
      </c>
      <c r="E39" s="4" t="str">
        <f>IF(Dati!E39&lt;&gt;"",Dati!E39,"")</f>
        <v/>
      </c>
      <c r="F39" s="4" t="str">
        <f>IF(Dati!G39&lt;&gt;"",Dati!G39,"")</f>
        <v/>
      </c>
      <c r="G39" s="5" t="str">
        <f>IF(Dati!A39="","",IF(F39&lt;&gt;"indeterminato",DATEDIF(D39,F39+1,"m"),"indeterminato"))</f>
        <v/>
      </c>
      <c r="H39" s="3" t="str">
        <f>IF(Dati!A39="","",IF(AND(OR(B39="AFC",B39="CFP"),(DATE(YEAR(D39)-2,MONTH(D39),DAY(D39))&lt;(C39)),OR((AND(AND($C$19&gt;=DATE(2025,1,1),$C$19&lt;=DATE(2025,9,30)),(D39&gt;=DATE(2020,7,1)))),(AND(AND($C$19&gt;=DATE(2025,10,1),$C$19&lt;=DATE(2026,9,30)),(D39&gt;=DATE(2021,7,1))))),OR(G39="indeterminato",G39&gt;=24)),1,IF(AND(OR(B39="AFC",B39="CFP"),(DATE(YEAR(D39)-2,MONTH(D39),DAY(D39))&lt;(C39)),OR((AND(AND($C$19&gt;=DATE(2025,1,1),$C$19&lt;=DATE(2025,9,30)),(D39&gt;=DATE(2020,7,1)))),(AND(AND($C$19&gt;=DATE(2025,10,1),$C$19&lt;=DATE(2026,9,30)),(D39&gt;=DATE(2021,7,1))))),(AND(Dati!E39="Terminato",G39&gt;=12))),1, IF(A39&lt;&gt;"",0,""))))</f>
        <v/>
      </c>
    </row>
    <row r="40" spans="1:8" x14ac:dyDescent="0.3">
      <c r="A40" s="2" t="str">
        <f>IF(Dati!A40&lt;&gt;"",Dati!A40,"")</f>
        <v/>
      </c>
      <c r="B40" s="3" t="str">
        <f>IF(Dati!B40&lt;&gt;"",Dati!B40,"")</f>
        <v/>
      </c>
      <c r="C40" s="4" t="str">
        <f>IF(Dati!C40&lt;&gt;"",Dati!C40,"")</f>
        <v/>
      </c>
      <c r="D40" s="4" t="str">
        <f>IF(Dati!D40&lt;&gt;"",Dati!D40,"")</f>
        <v/>
      </c>
      <c r="E40" s="4" t="str">
        <f>IF(Dati!E40&lt;&gt;"",Dati!E40,"")</f>
        <v/>
      </c>
      <c r="F40" s="4" t="str">
        <f>IF(Dati!G40&lt;&gt;"",Dati!G40,"")</f>
        <v/>
      </c>
      <c r="G40" s="5" t="str">
        <f>IF(Dati!A40="","",IF(F40&lt;&gt;"indeterminato",DATEDIF(D40,F40+1,"m"),"indeterminato"))</f>
        <v/>
      </c>
      <c r="H40" s="3" t="str">
        <f>IF(Dati!A40="","",IF(AND(OR(B40="AFC",B40="CFP"),(DATE(YEAR(D40)-2,MONTH(D40),DAY(D40))&lt;(C40)),OR((AND(AND($C$19&gt;=DATE(2025,1,1),$C$19&lt;=DATE(2025,9,30)),(D40&gt;=DATE(2020,7,1)))),(AND(AND($C$19&gt;=DATE(2025,10,1),$C$19&lt;=DATE(2026,9,30)),(D40&gt;=DATE(2021,7,1))))),OR(G40="indeterminato",G40&gt;=24)),1,IF(AND(OR(B40="AFC",B40="CFP"),(DATE(YEAR(D40)-2,MONTH(D40),DAY(D40))&lt;(C40)),OR((AND(AND($C$19&gt;=DATE(2025,1,1),$C$19&lt;=DATE(2025,9,30)),(D40&gt;=DATE(2020,7,1)))),(AND(AND($C$19&gt;=DATE(2025,10,1),$C$19&lt;=DATE(2026,9,30)),(D40&gt;=DATE(2021,7,1))))),(AND(Dati!E40="Terminato",G40&gt;=12))),1, IF(A40&lt;&gt;"",0,""))))</f>
        <v/>
      </c>
    </row>
    <row r="41" spans="1:8" x14ac:dyDescent="0.3">
      <c r="A41" s="2" t="str">
        <f>IF(Dati!A41&lt;&gt;"",Dati!A41,"")</f>
        <v/>
      </c>
      <c r="B41" s="3" t="str">
        <f>IF(Dati!B41&lt;&gt;"",Dati!B41,"")</f>
        <v/>
      </c>
      <c r="C41" s="4" t="str">
        <f>IF(Dati!C41&lt;&gt;"",Dati!C41,"")</f>
        <v/>
      </c>
      <c r="D41" s="4" t="str">
        <f>IF(Dati!D41&lt;&gt;"",Dati!D41,"")</f>
        <v/>
      </c>
      <c r="E41" s="4" t="str">
        <f>IF(Dati!E41&lt;&gt;"",Dati!E41,"")</f>
        <v/>
      </c>
      <c r="F41" s="4" t="str">
        <f>IF(Dati!G41&lt;&gt;"",Dati!G41,"")</f>
        <v/>
      </c>
      <c r="G41" s="5" t="str">
        <f>IF(Dati!A41="","",IF(F41&lt;&gt;"indeterminato",DATEDIF(D41,F41+1,"m"),"indeterminato"))</f>
        <v/>
      </c>
      <c r="H41" s="3" t="str">
        <f>IF(Dati!A41="","",IF(AND(OR(B41="AFC",B41="CFP"),(DATE(YEAR(D41)-2,MONTH(D41),DAY(D41))&lt;(C41)),OR((AND(AND($C$19&gt;=DATE(2025,1,1),$C$19&lt;=DATE(2025,9,30)),(D41&gt;=DATE(2020,7,1)))),(AND(AND($C$19&gt;=DATE(2025,10,1),$C$19&lt;=DATE(2026,9,30)),(D41&gt;=DATE(2021,7,1))))),OR(G41="indeterminato",G41&gt;=24)),1,IF(AND(OR(B41="AFC",B41="CFP"),(DATE(YEAR(D41)-2,MONTH(D41),DAY(D41))&lt;(C41)),OR((AND(AND($C$19&gt;=DATE(2025,1,1),$C$19&lt;=DATE(2025,9,30)),(D41&gt;=DATE(2020,7,1)))),(AND(AND($C$19&gt;=DATE(2025,10,1),$C$19&lt;=DATE(2026,9,30)),(D41&gt;=DATE(2021,7,1))))),(AND(Dati!E41="Terminato",G41&gt;=12))),1, IF(A41&lt;&gt;"",0,""))))</f>
        <v/>
      </c>
    </row>
    <row r="42" spans="1:8" x14ac:dyDescent="0.3">
      <c r="A42" s="2" t="str">
        <f>IF(Dati!A42&lt;&gt;"",Dati!A42,"")</f>
        <v/>
      </c>
      <c r="B42" s="3" t="str">
        <f>IF(Dati!B42&lt;&gt;"",Dati!B42,"")</f>
        <v/>
      </c>
      <c r="C42" s="4" t="str">
        <f>IF(Dati!C42&lt;&gt;"",Dati!C42,"")</f>
        <v/>
      </c>
      <c r="D42" s="4" t="str">
        <f>IF(Dati!D42&lt;&gt;"",Dati!D42,"")</f>
        <v/>
      </c>
      <c r="E42" s="4" t="str">
        <f>IF(Dati!E42&lt;&gt;"",Dati!E42,"")</f>
        <v/>
      </c>
      <c r="F42" s="4" t="str">
        <f>IF(Dati!G42&lt;&gt;"",Dati!G42,"")</f>
        <v/>
      </c>
      <c r="G42" s="5" t="str">
        <f>IF(Dati!A42="","",IF(F42&lt;&gt;"indeterminato",DATEDIF(D42,F42+1,"m"),"indeterminato"))</f>
        <v/>
      </c>
      <c r="H42" s="3" t="str">
        <f>IF(Dati!A42="","",IF(AND(OR(B42="AFC",B42="CFP"),(DATE(YEAR(D42)-2,MONTH(D42),DAY(D42))&lt;(C42)),OR((AND(AND($C$19&gt;=DATE(2025,1,1),$C$19&lt;=DATE(2025,9,30)),(D42&gt;=DATE(2020,7,1)))),(AND(AND($C$19&gt;=DATE(2025,10,1),$C$19&lt;=DATE(2026,9,30)),(D42&gt;=DATE(2021,7,1))))),OR(G42="indeterminato",G42&gt;=24)),1,IF(AND(OR(B42="AFC",B42="CFP"),(DATE(YEAR(D42)-2,MONTH(D42),DAY(D42))&lt;(C42)),OR((AND(AND($C$19&gt;=DATE(2025,1,1),$C$19&lt;=DATE(2025,9,30)),(D42&gt;=DATE(2020,7,1)))),(AND(AND($C$19&gt;=DATE(2025,10,1),$C$19&lt;=DATE(2026,9,30)),(D42&gt;=DATE(2021,7,1))))),(AND(Dati!E42="Terminato",G42&gt;=12))),1, IF(A42&lt;&gt;"",0,""))))</f>
        <v/>
      </c>
    </row>
    <row r="43" spans="1:8" x14ac:dyDescent="0.3">
      <c r="A43" s="2" t="str">
        <f>IF(Dati!A43&lt;&gt;"",Dati!A43,"")</f>
        <v/>
      </c>
      <c r="B43" s="3" t="str">
        <f>IF(Dati!B43&lt;&gt;"",Dati!B43,"")</f>
        <v/>
      </c>
      <c r="C43" s="4" t="str">
        <f>IF(Dati!C43&lt;&gt;"",Dati!C43,"")</f>
        <v/>
      </c>
      <c r="D43" s="4" t="str">
        <f>IF(Dati!D43&lt;&gt;"",Dati!D43,"")</f>
        <v/>
      </c>
      <c r="E43" s="4" t="str">
        <f>IF(Dati!E43&lt;&gt;"",Dati!E43,"")</f>
        <v/>
      </c>
      <c r="F43" s="4" t="str">
        <f>IF(Dati!G43&lt;&gt;"",Dati!G43,"")</f>
        <v/>
      </c>
      <c r="G43" s="5" t="str">
        <f>IF(Dati!A43="","",IF(F43&lt;&gt;"indeterminato",DATEDIF(D43,F43+1,"m"),"indeterminato"))</f>
        <v/>
      </c>
      <c r="H43" s="3" t="str">
        <f>IF(Dati!A43="","",IF(AND(OR(B43="AFC",B43="CFP"),(DATE(YEAR(D43)-2,MONTH(D43),DAY(D43))&lt;(C43)),OR((AND(AND($C$19&gt;=DATE(2025,1,1),$C$19&lt;=DATE(2025,9,30)),(D43&gt;=DATE(2020,7,1)))),(AND(AND($C$19&gt;=DATE(2025,10,1),$C$19&lt;=DATE(2026,9,30)),(D43&gt;=DATE(2021,7,1))))),OR(G43="indeterminato",G43&gt;=24)),1,IF(AND(OR(B43="AFC",B43="CFP"),(DATE(YEAR(D43)-2,MONTH(D43),DAY(D43))&lt;(C43)),OR((AND(AND($C$19&gt;=DATE(2025,1,1),$C$19&lt;=DATE(2025,9,30)),(D43&gt;=DATE(2020,7,1)))),(AND(AND($C$19&gt;=DATE(2025,10,1),$C$19&lt;=DATE(2026,9,30)),(D43&gt;=DATE(2021,7,1))))),(AND(Dati!E43="Terminato",G43&gt;=12))),1, IF(A43&lt;&gt;"",0,""))))</f>
        <v/>
      </c>
    </row>
    <row r="44" spans="1:8" x14ac:dyDescent="0.3">
      <c r="A44" s="2" t="str">
        <f>IF(Dati!A44&lt;&gt;"",Dati!A44,"")</f>
        <v/>
      </c>
      <c r="B44" s="3" t="str">
        <f>IF(Dati!B44&lt;&gt;"",Dati!B44,"")</f>
        <v/>
      </c>
      <c r="C44" s="4" t="str">
        <f>IF(Dati!C44&lt;&gt;"",Dati!C44,"")</f>
        <v/>
      </c>
      <c r="D44" s="4" t="str">
        <f>IF(Dati!D44&lt;&gt;"",Dati!D44,"")</f>
        <v/>
      </c>
      <c r="E44" s="4" t="str">
        <f>IF(Dati!E44&lt;&gt;"",Dati!E44,"")</f>
        <v/>
      </c>
      <c r="F44" s="4" t="str">
        <f>IF(Dati!G44&lt;&gt;"",Dati!G44,"")</f>
        <v/>
      </c>
      <c r="G44" s="5" t="str">
        <f>IF(Dati!A44="","",IF(F44&lt;&gt;"indeterminato",DATEDIF(D44,F44+1,"m"),"indeterminato"))</f>
        <v/>
      </c>
      <c r="H44" s="3" t="str">
        <f>IF(Dati!A44="","",IF(AND(OR(B44="AFC",B44="CFP"),(DATE(YEAR(D44)-2,MONTH(D44),DAY(D44))&lt;(C44)),OR((AND(AND($C$19&gt;=DATE(2025,1,1),$C$19&lt;=DATE(2025,9,30)),(D44&gt;=DATE(2020,7,1)))),(AND(AND($C$19&gt;=DATE(2025,10,1),$C$19&lt;=DATE(2026,9,30)),(D44&gt;=DATE(2021,7,1))))),OR(G44="indeterminato",G44&gt;=24)),1,IF(AND(OR(B44="AFC",B44="CFP"),(DATE(YEAR(D44)-2,MONTH(D44),DAY(D44))&lt;(C44)),OR((AND(AND($C$19&gt;=DATE(2025,1,1),$C$19&lt;=DATE(2025,9,30)),(D44&gt;=DATE(2020,7,1)))),(AND(AND($C$19&gt;=DATE(2025,10,1),$C$19&lt;=DATE(2026,9,30)),(D44&gt;=DATE(2021,7,1))))),(AND(Dati!E44="Terminato",G44&gt;=12))),1, IF(A44&lt;&gt;"",0,""))))</f>
        <v/>
      </c>
    </row>
    <row r="45" spans="1:8" x14ac:dyDescent="0.3">
      <c r="A45" s="2" t="str">
        <f>IF(Dati!A45&lt;&gt;"",Dati!A45,"")</f>
        <v/>
      </c>
      <c r="B45" s="3" t="str">
        <f>IF(Dati!B45&lt;&gt;"",Dati!B45,"")</f>
        <v/>
      </c>
      <c r="C45" s="4" t="str">
        <f>IF(Dati!C45&lt;&gt;"",Dati!C45,"")</f>
        <v/>
      </c>
      <c r="D45" s="4" t="str">
        <f>IF(Dati!D45&lt;&gt;"",Dati!D45,"")</f>
        <v/>
      </c>
      <c r="E45" s="4" t="str">
        <f>IF(Dati!E45&lt;&gt;"",Dati!E45,"")</f>
        <v/>
      </c>
      <c r="F45" s="4" t="str">
        <f>IF(Dati!G45&lt;&gt;"",Dati!G45,"")</f>
        <v/>
      </c>
      <c r="G45" s="5" t="str">
        <f>IF(Dati!A45="","",IF(F45&lt;&gt;"indeterminato",DATEDIF(D45,F45+1,"m"),"indeterminato"))</f>
        <v/>
      </c>
      <c r="H45" s="3" t="str">
        <f>IF(Dati!A45="","",IF(AND(OR(B45="AFC",B45="CFP"),(DATE(YEAR(D45)-2,MONTH(D45),DAY(D45))&lt;(C45)),OR((AND(AND($C$19&gt;=DATE(2025,1,1),$C$19&lt;=DATE(2025,9,30)),(D45&gt;=DATE(2020,7,1)))),(AND(AND($C$19&gt;=DATE(2025,10,1),$C$19&lt;=DATE(2026,9,30)),(D45&gt;=DATE(2021,7,1))))),OR(G45="indeterminato",G45&gt;=24)),1,IF(AND(OR(B45="AFC",B45="CFP"),(DATE(YEAR(D45)-2,MONTH(D45),DAY(D45))&lt;(C45)),OR((AND(AND($C$19&gt;=DATE(2025,1,1),$C$19&lt;=DATE(2025,9,30)),(D45&gt;=DATE(2020,7,1)))),(AND(AND($C$19&gt;=DATE(2025,10,1),$C$19&lt;=DATE(2026,9,30)),(D45&gt;=DATE(2021,7,1))))),(AND(Dati!E45="Terminato",G45&gt;=12))),1, IF(A45&lt;&gt;"",0,""))))</f>
        <v/>
      </c>
    </row>
    <row r="46" spans="1:8" x14ac:dyDescent="0.3">
      <c r="A46" s="2" t="str">
        <f>IF(Dati!A46&lt;&gt;"",Dati!A46,"")</f>
        <v/>
      </c>
      <c r="B46" s="3" t="str">
        <f>IF(Dati!B46&lt;&gt;"",Dati!B46,"")</f>
        <v/>
      </c>
      <c r="C46" s="4" t="str">
        <f>IF(Dati!C46&lt;&gt;"",Dati!C46,"")</f>
        <v/>
      </c>
      <c r="D46" s="4" t="str">
        <f>IF(Dati!D46&lt;&gt;"",Dati!D46,"")</f>
        <v/>
      </c>
      <c r="E46" s="4" t="str">
        <f>IF(Dati!E46&lt;&gt;"",Dati!E46,"")</f>
        <v/>
      </c>
      <c r="F46" s="4" t="str">
        <f>IF(Dati!G46&lt;&gt;"",Dati!G46,"")</f>
        <v/>
      </c>
      <c r="G46" s="5" t="str">
        <f>IF(Dati!A46="","",IF(F46&lt;&gt;"indeterminato",DATEDIF(D46,F46+1,"m"),"indeterminato"))</f>
        <v/>
      </c>
      <c r="H46" s="3" t="str">
        <f>IF(Dati!A46="","",IF(AND(OR(B46="AFC",B46="CFP"),(DATE(YEAR(D46)-2,MONTH(D46),DAY(D46))&lt;(C46)),OR((AND(AND($C$19&gt;=DATE(2025,1,1),$C$19&lt;=DATE(2025,9,30)),(D46&gt;=DATE(2020,7,1)))),(AND(AND($C$19&gt;=DATE(2025,10,1),$C$19&lt;=DATE(2026,9,30)),(D46&gt;=DATE(2021,7,1))))),OR(G46="indeterminato",G46&gt;=24)),1,IF(AND(OR(B46="AFC",B46="CFP"),(DATE(YEAR(D46)-2,MONTH(D46),DAY(D46))&lt;(C46)),OR((AND(AND($C$19&gt;=DATE(2025,1,1),$C$19&lt;=DATE(2025,9,30)),(D46&gt;=DATE(2020,7,1)))),(AND(AND($C$19&gt;=DATE(2025,10,1),$C$19&lt;=DATE(2026,9,30)),(D46&gt;=DATE(2021,7,1))))),(AND(Dati!E46="Terminato",G46&gt;=12))),1, IF(A46&lt;&gt;"",0,""))))</f>
        <v/>
      </c>
    </row>
    <row r="47" spans="1:8" x14ac:dyDescent="0.3">
      <c r="A47" s="2" t="str">
        <f>IF(Dati!A47&lt;&gt;"",Dati!A47,"")</f>
        <v/>
      </c>
      <c r="B47" s="3" t="str">
        <f>IF(Dati!B47&lt;&gt;"",Dati!B47,"")</f>
        <v/>
      </c>
      <c r="C47" s="4" t="str">
        <f>IF(Dati!C47&lt;&gt;"",Dati!C47,"")</f>
        <v/>
      </c>
      <c r="D47" s="4" t="str">
        <f>IF(Dati!D47&lt;&gt;"",Dati!D47,"")</f>
        <v/>
      </c>
      <c r="E47" s="4" t="str">
        <f>IF(Dati!E47&lt;&gt;"",Dati!E47,"")</f>
        <v/>
      </c>
      <c r="F47" s="4" t="str">
        <f>IF(Dati!G47&lt;&gt;"",Dati!G47,"")</f>
        <v/>
      </c>
      <c r="G47" s="5" t="str">
        <f>IF(Dati!A47="","",IF(F47&lt;&gt;"indeterminato",DATEDIF(D47,F47+1,"m"),"indeterminato"))</f>
        <v/>
      </c>
      <c r="H47" s="3" t="str">
        <f>IF(Dati!A47="","",IF(AND(OR(B47="AFC",B47="CFP"),(DATE(YEAR(D47)-2,MONTH(D47),DAY(D47))&lt;(C47)),OR((AND(AND($C$19&gt;=DATE(2025,1,1),$C$19&lt;=DATE(2025,9,30)),(D47&gt;=DATE(2020,7,1)))),(AND(AND($C$19&gt;=DATE(2025,10,1),$C$19&lt;=DATE(2026,9,30)),(D47&gt;=DATE(2021,7,1))))),OR(G47="indeterminato",G47&gt;=24)),1,IF(AND(OR(B47="AFC",B47="CFP"),(DATE(YEAR(D47)-2,MONTH(D47),DAY(D47))&lt;(C47)),OR((AND(AND($C$19&gt;=DATE(2025,1,1),$C$19&lt;=DATE(2025,9,30)),(D47&gt;=DATE(2020,7,1)))),(AND(AND($C$19&gt;=DATE(2025,10,1),$C$19&lt;=DATE(2026,9,30)),(D47&gt;=DATE(2021,7,1))))),(AND(Dati!E47="Terminato",G47&gt;=12))),1, IF(A47&lt;&gt;"",0,""))))</f>
        <v/>
      </c>
    </row>
    <row r="48" spans="1:8" x14ac:dyDescent="0.3">
      <c r="A48" s="2" t="str">
        <f>IF(Dati!A48&lt;&gt;"",Dati!A48,"")</f>
        <v/>
      </c>
      <c r="B48" s="3" t="str">
        <f>IF(Dati!B48&lt;&gt;"",Dati!B48,"")</f>
        <v/>
      </c>
      <c r="C48" s="4" t="str">
        <f>IF(Dati!C48&lt;&gt;"",Dati!C48,"")</f>
        <v/>
      </c>
      <c r="D48" s="4" t="str">
        <f>IF(Dati!D48&lt;&gt;"",Dati!D48,"")</f>
        <v/>
      </c>
      <c r="E48" s="4" t="str">
        <f>IF(Dati!E48&lt;&gt;"",Dati!E48,"")</f>
        <v/>
      </c>
      <c r="F48" s="4" t="str">
        <f>IF(Dati!G48&lt;&gt;"",Dati!G48,"")</f>
        <v/>
      </c>
      <c r="G48" s="5" t="str">
        <f>IF(Dati!A48="","",IF(F48&lt;&gt;"indeterminato",DATEDIF(D48,F48+1,"m"),"indeterminato"))</f>
        <v/>
      </c>
      <c r="H48" s="3" t="str">
        <f>IF(Dati!A48="","",IF(AND(OR(B48="AFC",B48="CFP"),(DATE(YEAR(D48)-2,MONTH(D48),DAY(D48))&lt;(C48)),OR((AND(AND($C$19&gt;=DATE(2025,1,1),$C$19&lt;=DATE(2025,9,30)),(D48&gt;=DATE(2020,7,1)))),(AND(AND($C$19&gt;=DATE(2025,10,1),$C$19&lt;=DATE(2026,9,30)),(D48&gt;=DATE(2021,7,1))))),OR(G48="indeterminato",G48&gt;=24)),1,IF(AND(OR(B48="AFC",B48="CFP"),(DATE(YEAR(D48)-2,MONTH(D48),DAY(D48))&lt;(C48)),OR((AND(AND($C$19&gt;=DATE(2025,1,1),$C$19&lt;=DATE(2025,9,30)),(D48&gt;=DATE(2020,7,1)))),(AND(AND($C$19&gt;=DATE(2025,10,1),$C$19&lt;=DATE(2026,9,30)),(D48&gt;=DATE(2021,7,1))))),(AND(Dati!E48="Terminato",G48&gt;=12))),1, IF(A48&lt;&gt;"",0,""))))</f>
        <v/>
      </c>
    </row>
    <row r="49" spans="1:9" x14ac:dyDescent="0.3">
      <c r="A49" s="2" t="str">
        <f>IF(Dati!A49&lt;&gt;"",Dati!A49,"")</f>
        <v/>
      </c>
      <c r="B49" s="3" t="str">
        <f>IF(Dati!B49&lt;&gt;"",Dati!B49,"")</f>
        <v/>
      </c>
      <c r="C49" s="4" t="str">
        <f>IF(Dati!C49&lt;&gt;"",Dati!C49,"")</f>
        <v/>
      </c>
      <c r="D49" s="4" t="str">
        <f>IF(Dati!D49&lt;&gt;"",Dati!D49,"")</f>
        <v/>
      </c>
      <c r="E49" s="4" t="str">
        <f>IF(Dati!E49&lt;&gt;"",Dati!E49,"")</f>
        <v/>
      </c>
      <c r="F49" s="4" t="str">
        <f>IF(Dati!G49&lt;&gt;"",Dati!G49,"")</f>
        <v/>
      </c>
      <c r="G49" s="5" t="str">
        <f>IF(Dati!A49="","",IF(F49&lt;&gt;"indeterminato",DATEDIF(D49,F49+1,"m"),"indeterminato"))</f>
        <v/>
      </c>
      <c r="H49" s="3" t="str">
        <f>IF(Dati!A49="","",IF(AND(OR(B49="AFC",B49="CFP"),(DATE(YEAR(D49)-2,MONTH(D49),DAY(D49))&lt;(C49)),OR((AND(AND($C$19&gt;=DATE(2025,1,1),$C$19&lt;=DATE(2025,9,30)),(D49&gt;=DATE(2020,7,1)))),(AND(AND($C$19&gt;=DATE(2025,10,1),$C$19&lt;=DATE(2026,9,30)),(D49&gt;=DATE(2021,7,1))))),OR(G49="indeterminato",G49&gt;=24)),1,IF(AND(OR(B49="AFC",B49="CFP"),(DATE(YEAR(D49)-2,MONTH(D49),DAY(D49))&lt;(C49)),OR((AND(AND($C$19&gt;=DATE(2025,1,1),$C$19&lt;=DATE(2025,9,30)),(D49&gt;=DATE(2020,7,1)))),(AND(AND($C$19&gt;=DATE(2025,10,1),$C$19&lt;=DATE(2026,9,30)),(D49&gt;=DATE(2021,7,1))))),(AND(Dati!E49="Terminato",G49&gt;=12))),1, IF(A49&lt;&gt;"",0,""))))</f>
        <v/>
      </c>
    </row>
    <row r="50" spans="1:9" x14ac:dyDescent="0.3">
      <c r="A50" s="2" t="str">
        <f>IF(Dati!A50&lt;&gt;"",Dati!A50,"")</f>
        <v/>
      </c>
      <c r="B50" s="3" t="str">
        <f>IF(Dati!B50&lt;&gt;"",Dati!B50,"")</f>
        <v/>
      </c>
      <c r="C50" s="4" t="str">
        <f>IF(Dati!C50&lt;&gt;"",Dati!C50,"")</f>
        <v/>
      </c>
      <c r="D50" s="4" t="str">
        <f>IF(Dati!D50&lt;&gt;"",Dati!D50,"")</f>
        <v/>
      </c>
      <c r="E50" s="4" t="str">
        <f>IF(Dati!E50&lt;&gt;"",Dati!E50,"")</f>
        <v/>
      </c>
      <c r="F50" s="4" t="str">
        <f>IF(Dati!G50&lt;&gt;"",Dati!G50,"")</f>
        <v/>
      </c>
      <c r="G50" s="5" t="str">
        <f>IF(Dati!A50="","",IF(F50&lt;&gt;"indeterminato",DATEDIF(D50,F50+1,"m"),"indeterminato"))</f>
        <v/>
      </c>
      <c r="H50" s="3" t="str">
        <f>IF(Dati!A50="","",IF(AND(OR(B50="AFC",B50="CFP"),(DATE(YEAR(D50)-2,MONTH(D50),DAY(D50))&lt;(C50)),OR((AND(AND($C$19&gt;=DATE(2025,1,1),$C$19&lt;=DATE(2025,9,30)),(D50&gt;=DATE(2020,7,1)))),(AND(AND($C$19&gt;=DATE(2025,10,1),$C$19&lt;=DATE(2026,9,30)),(D50&gt;=DATE(2021,7,1))))),OR(G50="indeterminato",G50&gt;=24)),1,IF(AND(OR(B50="AFC",B50="CFP"),(DATE(YEAR(D50)-2,MONTH(D50),DAY(D50))&lt;(C50)),OR((AND(AND($C$19&gt;=DATE(2025,1,1),$C$19&lt;=DATE(2025,9,30)),(D50&gt;=DATE(2020,7,1)))),(AND(AND($C$19&gt;=DATE(2025,10,1),$C$19&lt;=DATE(2026,9,30)),(D50&gt;=DATE(2021,7,1))))),(AND(Dati!E50="Terminato",G50&gt;=12))),1, IF(A50&lt;&gt;"",0,""))))</f>
        <v/>
      </c>
    </row>
    <row r="51" spans="1:9" x14ac:dyDescent="0.3">
      <c r="A51" s="2" t="str">
        <f>IF(Dati!A51&lt;&gt;"",Dati!A51,"")</f>
        <v/>
      </c>
      <c r="B51" s="3" t="str">
        <f>IF(Dati!B51&lt;&gt;"",Dati!B51,"")</f>
        <v/>
      </c>
      <c r="C51" s="4" t="str">
        <f>IF(Dati!C51&lt;&gt;"",Dati!C51,"")</f>
        <v/>
      </c>
      <c r="D51" s="4" t="str">
        <f>IF(Dati!D51&lt;&gt;"",Dati!D51,"")</f>
        <v/>
      </c>
      <c r="E51" s="4" t="str">
        <f>IF(Dati!E51&lt;&gt;"",Dati!E51,"")</f>
        <v/>
      </c>
      <c r="F51" s="4" t="str">
        <f>IF(Dati!G51&lt;&gt;"",Dati!G51,"")</f>
        <v/>
      </c>
      <c r="G51" s="5" t="str">
        <f>IF(Dati!A51="","",IF(F51&lt;&gt;"indeterminato",DATEDIF(D51,F51+1,"m"),"indeterminato"))</f>
        <v/>
      </c>
      <c r="H51" s="3" t="str">
        <f>IF(Dati!A51="","",IF(AND(OR(B51="AFC",B51="CFP"),(DATE(YEAR(D51)-2,MONTH(D51),DAY(D51))&lt;(C51)),OR((AND(AND($C$19&gt;=DATE(2025,1,1),$C$19&lt;=DATE(2025,9,30)),(D51&gt;=DATE(2020,7,1)))),(AND(AND($C$19&gt;=DATE(2025,10,1),$C$19&lt;=DATE(2026,9,30)),(D51&gt;=DATE(2021,7,1))))),OR(G51="indeterminato",G51&gt;=24)),1,IF(AND(OR(B51="AFC",B51="CFP"),(DATE(YEAR(D51)-2,MONTH(D51),DAY(D51))&lt;(C51)),OR((AND(AND($C$19&gt;=DATE(2025,1,1),$C$19&lt;=DATE(2025,9,30)),(D51&gt;=DATE(2020,7,1)))),(AND(AND($C$19&gt;=DATE(2025,10,1),$C$19&lt;=DATE(2026,9,30)),(D51&gt;=DATE(2021,7,1))))),(AND(Dati!E51="Terminato",G51&gt;=12))),1, IF(A51&lt;&gt;"",0,""))))</f>
        <v/>
      </c>
    </row>
    <row r="52" spans="1:9" x14ac:dyDescent="0.3">
      <c r="A52" s="2" t="str">
        <f>IF(Dati!A52&lt;&gt;"",Dati!A52,"")</f>
        <v/>
      </c>
      <c r="B52" s="3" t="str">
        <f>IF(Dati!B52&lt;&gt;"",Dati!B52,"")</f>
        <v/>
      </c>
      <c r="C52" s="4" t="str">
        <f>IF(Dati!C52&lt;&gt;"",Dati!C52,"")</f>
        <v/>
      </c>
      <c r="D52" s="4" t="str">
        <f>IF(Dati!D52&lt;&gt;"",Dati!D52,"")</f>
        <v/>
      </c>
      <c r="E52" s="4" t="str">
        <f>IF(Dati!E52&lt;&gt;"",Dati!E52,"")</f>
        <v/>
      </c>
      <c r="F52" s="4" t="str">
        <f>IF(Dati!G52&lt;&gt;"",Dati!G52,"")</f>
        <v/>
      </c>
      <c r="G52" s="5" t="str">
        <f>IF(Dati!A52="","",IF(F52&lt;&gt;"indeterminato",DATEDIF(D52,F52+1,"m"),"indeterminato"))</f>
        <v/>
      </c>
      <c r="H52" s="3" t="str">
        <f>IF(Dati!A52="","",IF(AND(OR(B52="AFC",B52="CFP"),(DATE(YEAR(D52)-2,MONTH(D52),DAY(D52))&lt;(C52)),OR((AND(AND($C$19&gt;=DATE(2025,1,1),$C$19&lt;=DATE(2025,9,30)),(D52&gt;=DATE(2020,7,1)))),(AND(AND($C$19&gt;=DATE(2025,10,1),$C$19&lt;=DATE(2026,9,30)),(D52&gt;=DATE(2021,7,1))))),OR(G52="indeterminato",G52&gt;=24)),1,IF(AND(OR(B52="AFC",B52="CFP"),(DATE(YEAR(D52)-2,MONTH(D52),DAY(D52))&lt;(C52)),OR((AND(AND($C$19&gt;=DATE(2025,1,1),$C$19&lt;=DATE(2025,9,30)),(D52&gt;=DATE(2020,7,1)))),(AND(AND($C$19&gt;=DATE(2025,10,1),$C$19&lt;=DATE(2026,9,30)),(D52&gt;=DATE(2021,7,1))))),(AND(Dati!E52="Terminato",G52&gt;=12))),1, IF(A52&lt;&gt;"",0,""))))</f>
        <v/>
      </c>
    </row>
    <row r="53" spans="1:9" ht="17.25" thickBot="1" x14ac:dyDescent="0.35">
      <c r="A53" s="2" t="str">
        <f>IF(Dati!A53&lt;&gt;"",Dati!A53,"")</f>
        <v/>
      </c>
      <c r="B53" s="3" t="str">
        <f>IF(Dati!B53&lt;&gt;"",Dati!B53,"")</f>
        <v/>
      </c>
      <c r="C53" s="4" t="str">
        <f>IF(Dati!C53&lt;&gt;"",Dati!C53,"")</f>
        <v/>
      </c>
      <c r="D53" s="4" t="str">
        <f>IF(Dati!D53&lt;&gt;"",Dati!D53,"")</f>
        <v/>
      </c>
      <c r="E53" s="4" t="str">
        <f>IF(Dati!E53&lt;&gt;"",Dati!E53,"")</f>
        <v/>
      </c>
      <c r="F53" s="4" t="str">
        <f>IF(Dati!G53&lt;&gt;"",Dati!G53,"")</f>
        <v/>
      </c>
      <c r="G53" s="5" t="str">
        <f>IF(Dati!A53="","",IF(F53&lt;&gt;"indeterminato",DATEDIF(D53,F53+1,"m"),"indeterminato"))</f>
        <v/>
      </c>
      <c r="H53" s="3" t="str">
        <f>IF(Dati!A53="","",IF(AND(OR(B53="AFC",B53="CFP"),(DATE(YEAR(D53)-2,MONTH(D53),DAY(D53))&lt;(C53)),OR((AND(AND($C$19&gt;=DATE(2025,1,1),$C$19&lt;=DATE(2025,9,30)),(D53&gt;=DATE(2020,7,1)))),(AND(AND($C$19&gt;=DATE(2025,10,1),$C$19&lt;=DATE(2026,9,30)),(D53&gt;=DATE(2021,7,1))))),OR(G53="indeterminato",G53&gt;=24)),1,IF(AND(OR(B53="AFC",B53="CFP"),(DATE(YEAR(D53)-2,MONTH(D53),DAY(D53))&lt;(C53)),OR((AND(AND($C$19&gt;=DATE(2025,1,1),$C$19&lt;=DATE(2025,9,30)),(D53&gt;=DATE(2020,7,1)))),(AND(AND($C$19&gt;=DATE(2025,10,1),$C$19&lt;=DATE(2026,9,30)),(D53&gt;=DATE(2021,7,1))))),(AND(Dati!E53="Terminato",G53&gt;=12))),1, IF(A53&lt;&gt;"",0,""))))</f>
        <v/>
      </c>
    </row>
    <row r="54" spans="1:9" ht="17.25" thickTop="1" x14ac:dyDescent="0.3">
      <c r="H54" s="16">
        <f>SUM(H24:H53)</f>
        <v>4</v>
      </c>
    </row>
    <row r="56" spans="1:9" s="12" customFormat="1" ht="67.5" customHeight="1" x14ac:dyDescent="0.25">
      <c r="A56" s="29" t="s">
        <v>45</v>
      </c>
      <c r="B56" s="29"/>
      <c r="C56" s="29"/>
      <c r="D56" s="29"/>
      <c r="E56" s="29"/>
      <c r="F56" s="29"/>
      <c r="G56" s="29"/>
      <c r="H56" s="29"/>
      <c r="I56" s="11" t="s">
        <v>22</v>
      </c>
    </row>
  </sheetData>
  <sheetProtection algorithmName="SHA-512" hashValue="KNKdhuC1b9OA1BHS6288hGR45chCf8dzWOz3tr67l5dB+ZYwKuexrs+Ehm3quIlHChPA+FfhS0OruQeBztP6Kg==" saltValue="O2d11ygZ44BI3iJbTon/sw==" spinCount="100000" sheet="1" scenarios="1" selectLockedCells="1"/>
  <mergeCells count="13">
    <mergeCell ref="A10:H10"/>
    <mergeCell ref="A16:H16"/>
    <mergeCell ref="A56:H56"/>
    <mergeCell ref="A5:H5"/>
    <mergeCell ref="A12:H12"/>
    <mergeCell ref="A14:H14"/>
    <mergeCell ref="A21:A22"/>
    <mergeCell ref="B21:C21"/>
    <mergeCell ref="D21:G21"/>
    <mergeCell ref="H21:H22"/>
    <mergeCell ref="A19:B19"/>
    <mergeCell ref="F19:H19"/>
    <mergeCell ref="E22:E23"/>
  </mergeCells>
  <conditionalFormatting sqref="B24:B53">
    <cfRule type="containsText" dxfId="17" priority="34" operator="containsText" text="Altro">
      <formula>NOT(ISERROR(SEARCH("Altro",B24)))</formula>
    </cfRule>
  </conditionalFormatting>
  <conditionalFormatting sqref="D24:E53">
    <cfRule type="expression" dxfId="16" priority="27">
      <formula>AND(AND($C$19&gt;=DATE(2025,1,1),$C$19&lt;=DATE(2025,9,30)),(D24&lt;DATE(2020,7,1)))</formula>
    </cfRule>
    <cfRule type="expression" dxfId="15" priority="29">
      <formula>AND(AND($C$19&gt;=DATE(2025,10,1),$C$19&lt;=DATE(2026,9,30)),(D24&lt;DATE(2021,7,1)))</formula>
    </cfRule>
  </conditionalFormatting>
  <conditionalFormatting sqref="C24:C53">
    <cfRule type="expression" dxfId="14" priority="23">
      <formula>DATE(YEAR(D24)-2,MONTH(D24),DAY(D24))&gt;=(C24)</formula>
    </cfRule>
  </conditionalFormatting>
  <conditionalFormatting sqref="H24:H53">
    <cfRule type="cellIs" dxfId="13" priority="20" operator="between">
      <formula>1</formula>
      <formula>2</formula>
    </cfRule>
    <cfRule type="expression" dxfId="12" priority="21">
      <formula>AND(A24&lt;&gt;"",H24=0)</formula>
    </cfRule>
  </conditionalFormatting>
  <conditionalFormatting sqref="G24:G53">
    <cfRule type="cellIs" dxfId="11" priority="8" operator="lessThan">
      <formula>12</formula>
    </cfRule>
  </conditionalFormatting>
  <printOptions horizontalCentered="1"/>
  <pageMargins left="0.39370078740157483" right="0.39370078740157483" top="0.39370078740157483" bottom="0.19685039370078741" header="0.31496062992125984" footer="0.19685039370078741"/>
  <pageSetup paperSize="9" scale="75" orientation="portrait" r:id="rId1"/>
  <headerFooter>
    <oddFooter>&amp;L&amp;"Gill Sans Light,Normale"&amp;8v. 01.05.2025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C60AB4-BE81-469B-B831-B9F6DBB75CE3}">
            <xm:f>AND(Dati!E24="In corso",G24&lt;24)</xm:f>
            <x14:dxf>
              <fill>
                <patternFill>
                  <bgColor theme="5" tint="0.79998168889431442"/>
                </patternFill>
              </fill>
            </x14:dxf>
          </x14:cfRule>
          <xm:sqref>G24:G53</xm:sqref>
        </x14:conditionalFormatting>
        <x14:conditionalFormatting xmlns:xm="http://schemas.microsoft.com/office/excel/2006/main">
          <x14:cfRule type="containsText" priority="4" operator="containsText" id="{28EC9E17-6A0F-4B48-9CE4-43BC3370F55C}">
            <xm:f>NOT(ISERROR(SEARCH(AND(Dati!F24="In corso",G24&lt;24),F24)))</xm:f>
            <xm:f>AND(Dati!F24="In corso",G24&lt;24)</xm:f>
            <x14:dxf>
              <fill>
                <patternFill>
                  <bgColor theme="5" tint="0.79998168889431442"/>
                </patternFill>
              </fill>
            </x14:dxf>
          </x14:cfRule>
          <xm:sqref>F24:F53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Normal="100" workbookViewId="0"/>
  </sheetViews>
  <sheetFormatPr defaultColWidth="14.28515625" defaultRowHeight="16.5" x14ac:dyDescent="0.3"/>
  <cols>
    <col min="1" max="8" width="15.7109375" style="1" customWidth="1"/>
    <col min="9" max="16384" width="14.28515625" style="1"/>
  </cols>
  <sheetData>
    <row r="1" spans="1:9" x14ac:dyDescent="0.3">
      <c r="A1" s="18"/>
      <c r="B1" s="18"/>
      <c r="C1" s="18"/>
      <c r="D1" s="18"/>
      <c r="E1" s="18"/>
      <c r="F1" s="18"/>
      <c r="G1" s="18"/>
      <c r="H1" s="18"/>
    </row>
    <row r="2" spans="1:9" x14ac:dyDescent="0.3">
      <c r="A2" s="18"/>
      <c r="B2" s="18"/>
      <c r="C2" s="18"/>
      <c r="D2" s="18"/>
      <c r="E2" s="18"/>
      <c r="F2" s="18"/>
      <c r="G2" s="18"/>
      <c r="H2" s="18"/>
    </row>
    <row r="3" spans="1:9" x14ac:dyDescent="0.3">
      <c r="A3" s="18"/>
      <c r="B3" s="18"/>
      <c r="C3" s="18"/>
      <c r="D3" s="18"/>
      <c r="E3" s="18"/>
      <c r="F3" s="18"/>
      <c r="G3" s="18"/>
      <c r="H3" s="18"/>
    </row>
    <row r="4" spans="1:9" x14ac:dyDescent="0.3">
      <c r="A4" s="18"/>
      <c r="B4" s="18"/>
      <c r="C4" s="18"/>
      <c r="D4" s="18"/>
      <c r="E4" s="18"/>
      <c r="F4" s="18"/>
      <c r="G4" s="18"/>
      <c r="H4" s="18"/>
    </row>
    <row r="5" spans="1:9" s="8" customFormat="1" ht="54" x14ac:dyDescent="0.25">
      <c r="A5" s="30" t="s">
        <v>15</v>
      </c>
      <c r="B5" s="31"/>
      <c r="C5" s="31"/>
      <c r="D5" s="31"/>
      <c r="E5" s="31"/>
      <c r="F5" s="31"/>
      <c r="G5" s="31"/>
      <c r="H5" s="38"/>
      <c r="I5" s="7" t="s">
        <v>16</v>
      </c>
    </row>
    <row r="8" spans="1:9" x14ac:dyDescent="0.3">
      <c r="A8" s="1" t="s">
        <v>19</v>
      </c>
    </row>
    <row r="9" spans="1:9" s="6" customFormat="1" ht="8.25" x14ac:dyDescent="0.15"/>
    <row r="10" spans="1:9" ht="16.5" customHeight="1" x14ac:dyDescent="0.3">
      <c r="A10" s="32" t="s">
        <v>39</v>
      </c>
      <c r="B10" s="32"/>
      <c r="C10" s="32"/>
      <c r="D10" s="32"/>
      <c r="E10" s="32"/>
      <c r="F10" s="32"/>
      <c r="G10" s="32"/>
      <c r="H10" s="32"/>
    </row>
    <row r="11" spans="1:9" s="6" customFormat="1" ht="8.25" x14ac:dyDescent="0.15"/>
    <row r="12" spans="1:9" ht="49.5" customHeight="1" x14ac:dyDescent="0.3">
      <c r="A12" s="32" t="s">
        <v>28</v>
      </c>
      <c r="B12" s="32"/>
      <c r="C12" s="32"/>
      <c r="D12" s="32"/>
      <c r="E12" s="32"/>
      <c r="F12" s="32"/>
      <c r="G12" s="32"/>
      <c r="H12" s="32"/>
    </row>
    <row r="13" spans="1:9" s="6" customFormat="1" ht="8.25" x14ac:dyDescent="0.15"/>
    <row r="14" spans="1:9" ht="16.5" customHeight="1" x14ac:dyDescent="0.3">
      <c r="A14" s="32" t="s">
        <v>29</v>
      </c>
      <c r="B14" s="32"/>
      <c r="C14" s="32"/>
      <c r="D14" s="32"/>
      <c r="E14" s="32"/>
      <c r="F14" s="32"/>
      <c r="G14" s="32"/>
      <c r="H14" s="32"/>
    </row>
    <row r="15" spans="1:9" s="6" customFormat="1" ht="8.25" x14ac:dyDescent="0.15"/>
    <row r="16" spans="1:9" ht="49.5" customHeight="1" x14ac:dyDescent="0.3">
      <c r="A16" s="32" t="s">
        <v>40</v>
      </c>
      <c r="B16" s="32"/>
      <c r="C16" s="32"/>
      <c r="D16" s="32"/>
      <c r="E16" s="32"/>
      <c r="F16" s="32"/>
      <c r="G16" s="32"/>
      <c r="H16" s="32"/>
    </row>
    <row r="19" spans="1:10" ht="32.25" customHeight="1" x14ac:dyDescent="0.3">
      <c r="A19" s="34" t="s">
        <v>12</v>
      </c>
      <c r="B19" s="35"/>
      <c r="C19" s="24">
        <f>Dati!C19</f>
        <v>45899</v>
      </c>
      <c r="F19" s="34" t="s">
        <v>33</v>
      </c>
      <c r="G19" s="39"/>
      <c r="H19" s="35"/>
    </row>
    <row r="21" spans="1:10" ht="33" x14ac:dyDescent="0.3">
      <c r="A21" s="26" t="s">
        <v>43</v>
      </c>
      <c r="B21" s="28" t="s">
        <v>30</v>
      </c>
      <c r="C21" s="28"/>
      <c r="D21" s="28" t="s">
        <v>0</v>
      </c>
      <c r="E21" s="28"/>
      <c r="F21" s="28"/>
      <c r="G21" s="28"/>
      <c r="H21" s="26" t="s">
        <v>44</v>
      </c>
      <c r="I21" s="9" t="s">
        <v>17</v>
      </c>
    </row>
    <row r="22" spans="1:10" ht="18" x14ac:dyDescent="0.3">
      <c r="A22" s="27"/>
      <c r="B22" s="14" t="s">
        <v>1</v>
      </c>
      <c r="C22" s="14" t="s">
        <v>2</v>
      </c>
      <c r="D22" s="14" t="s">
        <v>31</v>
      </c>
      <c r="E22" s="40" t="s">
        <v>35</v>
      </c>
      <c r="F22" s="14" t="s">
        <v>3</v>
      </c>
      <c r="G22" s="14" t="s">
        <v>32</v>
      </c>
      <c r="H22" s="27"/>
    </row>
    <row r="23" spans="1:10" s="13" customFormat="1" ht="12.75" customHeight="1" x14ac:dyDescent="0.25">
      <c r="A23" s="15" t="s">
        <v>23</v>
      </c>
      <c r="B23" s="15" t="s">
        <v>24</v>
      </c>
      <c r="C23" s="15" t="s">
        <v>27</v>
      </c>
      <c r="D23" s="15" t="s">
        <v>27</v>
      </c>
      <c r="E23" s="41"/>
      <c r="F23" s="15" t="s">
        <v>27</v>
      </c>
      <c r="G23" s="15" t="s">
        <v>26</v>
      </c>
      <c r="H23" s="15" t="s">
        <v>25</v>
      </c>
    </row>
    <row r="24" spans="1:10" x14ac:dyDescent="0.3">
      <c r="A24" s="2" t="str">
        <f>IF(Dati!A24&lt;&gt;"",Dati!A24,"")</f>
        <v xml:space="preserve">Arturo </v>
      </c>
      <c r="B24" s="3" t="str">
        <f>IF(Dati!B24&lt;&gt;"",Dati!B24,"")</f>
        <v>AFC</v>
      </c>
      <c r="C24" s="4">
        <f>IF(Dati!C24&lt;&gt;"",Dati!C24,"")</f>
        <v>43708</v>
      </c>
      <c r="D24" s="4">
        <f>IF(Dati!D24&lt;&gt;"",Dati!D24,"")</f>
        <v>43709</v>
      </c>
      <c r="E24" s="4" t="str">
        <f>IF(Dati!E24&lt;&gt;"",Dati!E24,"")</f>
        <v>In corso</v>
      </c>
      <c r="F24" s="4" t="str">
        <f>IF(Dati!G24&lt;&gt;"",Dati!G24,"")</f>
        <v>indeterminato</v>
      </c>
      <c r="G24" s="5" t="str">
        <f>IF(Dati!A24="","",IF(F24&lt;&gt;"indeterminato",DATEDIF(D24,F24+1,"m"),"indeterminato"))</f>
        <v>indeterminato</v>
      </c>
      <c r="H24" s="3">
        <f>IF(Dati!A24="","",IF(AND(OR(B24="AFC",B24="CFP"),(DATE(YEAR(D24)-2,MONTH(D24),DAY(D24))&lt;(C24)),OR((AND(AND($C$19&gt;=DATE(2025,1,1),$C$19&lt;=DATE(2025,9,30)),(D24&gt;=DATE(2020,7,1)))),(AND(AND($C$19&gt;=DATE(2025,10,1),$C$19&lt;=DATE(2026,9,30)),(D24&gt;=DATE(2021,7,1))))),OR(AND(G24&gt;=24,E24="Terminato"),AND(OR(G24="indeterminato",G24&gt;=24),E24="In corso", DATEDIF(D24, $C$19+1,"m")&gt;=12))),2, IF(AND(OR(B24="AFC",B24="CFP"),(DATE(YEAR(D24)-2,MONTH(D24),DAY(D24))&lt;(C24)),OR((AND(AND($C$19&gt;=DATE(2025,1,1),$C$19&lt;=DATE(2025,9,30)),(D24&gt;=DATE(2020,7,1)))),(AND(AND($C$19&gt;=DATE(2025,10,1),$C$19&lt;=DATE(2026,9,30)),(D24&gt;=DATE(2021,7,1))))), OR(AND(G24&gt;=12,E24="Terminato"),AND(OR(G24="indeterminato",G24&gt;=24),E24="In corso"))),1, IF(A24&lt;&gt;"",0,""))))</f>
        <v>0</v>
      </c>
    </row>
    <row r="25" spans="1:10" x14ac:dyDescent="0.3">
      <c r="A25" s="2" t="str">
        <f>IF(Dati!A25&lt;&gt;"",Dati!A25,"")</f>
        <v xml:space="preserve">Bruna </v>
      </c>
      <c r="B25" s="3" t="str">
        <f>IF(Dati!B25&lt;&gt;"",Dati!B25,"")</f>
        <v>AFC</v>
      </c>
      <c r="C25" s="4">
        <f>IF(Dati!C25&lt;&gt;"",Dati!C25,"")</f>
        <v>43708</v>
      </c>
      <c r="D25" s="4">
        <f>IF(Dati!D25&lt;&gt;"",Dati!D25,"")</f>
        <v>44075</v>
      </c>
      <c r="E25" s="4" t="str">
        <f>IF(Dati!E25&lt;&gt;"",Dati!E25,"")</f>
        <v>Terminato</v>
      </c>
      <c r="F25" s="4">
        <f>IF(Dati!G25&lt;&gt;"",Dati!G25,"")</f>
        <v>44500</v>
      </c>
      <c r="G25" s="5">
        <f>IF(Dati!A25="","",IF(F25&lt;&gt;"indeterminato",DATEDIF(D25,F25+1,"m"),"indeterminato"))</f>
        <v>14</v>
      </c>
      <c r="H25" s="3">
        <f>IF(Dati!A25="","",IF(AND(OR(B25="AFC",B25="CFP"),(DATE(YEAR(D25)-2,MONTH(D25),DAY(D25))&lt;(C25)),OR((AND(AND($C$19&gt;=DATE(2025,1,1),$C$19&lt;=DATE(2025,9,30)),(D25&gt;=DATE(2020,7,1)))),(AND(AND($C$19&gt;=DATE(2025,10,1),$C$19&lt;=DATE(2026,9,30)),(D25&gt;=DATE(2021,7,1))))),OR(AND(G25&gt;=24,E25="Terminato"),AND(OR(G25="indeterminato",G25&gt;=24),E25="In corso", DATEDIF(D25, $C$19+1,"m")&gt;=12))),2, IF(AND(OR(B25="AFC",B25="CFP"),(DATE(YEAR(D25)-2,MONTH(D25),DAY(D25))&lt;(C25)),OR((AND(AND($C$19&gt;=DATE(2025,1,1),$C$19&lt;=DATE(2025,9,30)),(D25&gt;=DATE(2020,7,1)))),(AND(AND($C$19&gt;=DATE(2025,10,1),$C$19&lt;=DATE(2026,9,30)),(D25&gt;=DATE(2021,7,1))))), OR(AND(G25&gt;=12,E25="Terminato"),AND(OR(G25="indeterminato",G25&gt;=24),E25="In corso"))),1, IF(A25&lt;&gt;"",0,""))))</f>
        <v>1</v>
      </c>
    </row>
    <row r="26" spans="1:10" x14ac:dyDescent="0.3">
      <c r="A26" s="2" t="str">
        <f>IF(Dati!A26&lt;&gt;"",Dati!A26,"")</f>
        <v xml:space="preserve">Carlo </v>
      </c>
      <c r="B26" s="3" t="str">
        <f>IF(Dati!B26&lt;&gt;"",Dati!B26,"")</f>
        <v>AFC</v>
      </c>
      <c r="C26" s="4">
        <f>IF(Dati!C26&lt;&gt;"",Dati!C26,"")</f>
        <v>44074</v>
      </c>
      <c r="D26" s="4">
        <f>IF(Dati!D26&lt;&gt;"",Dati!D26,"")</f>
        <v>44075</v>
      </c>
      <c r="E26" s="4" t="str">
        <f>IF(Dati!E26&lt;&gt;"",Dati!E26,"")</f>
        <v>Terminato</v>
      </c>
      <c r="F26" s="4">
        <f>IF(Dati!G26&lt;&gt;"",Dati!G26,"")</f>
        <v>45077</v>
      </c>
      <c r="G26" s="5">
        <f>IF(Dati!A26="","",IF(F26&lt;&gt;"indeterminato",DATEDIF(D26,F26+1,"m"),"indeterminato"))</f>
        <v>33</v>
      </c>
      <c r="H26" s="3">
        <f>IF(Dati!A26="","",IF(AND(OR(B26="AFC",B26="CFP"),(DATE(YEAR(D26)-2,MONTH(D26),DAY(D26))&lt;(C26)),OR((AND(AND($C$19&gt;=DATE(2025,1,1),$C$19&lt;=DATE(2025,9,30)),(D26&gt;=DATE(2020,7,1)))),(AND(AND($C$19&gt;=DATE(2025,10,1),$C$19&lt;=DATE(2026,9,30)),(D26&gt;=DATE(2021,7,1))))),OR(AND(G26&gt;=24,E26="Terminato"),AND(OR(G26="indeterminato",G26&gt;=24),E26="In corso", DATEDIF(D26, $C$19+1,"m")&gt;=12))),2, IF(AND(OR(B26="AFC",B26="CFP"),(DATE(YEAR(D26)-2,MONTH(D26),DAY(D26))&lt;(C26)),OR((AND(AND($C$19&gt;=DATE(2025,1,1),$C$19&lt;=DATE(2025,9,30)),(D26&gt;=DATE(2020,7,1)))),(AND(AND($C$19&gt;=DATE(2025,10,1),$C$19&lt;=DATE(2026,9,30)),(D26&gt;=DATE(2021,7,1))))), OR(AND(G26&gt;=12,E26="Terminato"),AND(OR(G26="indeterminato",G26&gt;=24),E26="In corso"))),1, IF(A26&lt;&gt;"",0,""))))</f>
        <v>2</v>
      </c>
    </row>
    <row r="27" spans="1:10" x14ac:dyDescent="0.3">
      <c r="A27" s="2" t="str">
        <f>IF(Dati!A27&lt;&gt;"",Dati!A27,"")</f>
        <v xml:space="preserve">Denise </v>
      </c>
      <c r="B27" s="3" t="str">
        <f>IF(Dati!B27&lt;&gt;"",Dati!B27,"")</f>
        <v>AFC</v>
      </c>
      <c r="C27" s="4">
        <f>IF(Dati!C27&lt;&gt;"",Dati!C27,"")</f>
        <v>44012</v>
      </c>
      <c r="D27" s="4">
        <f>IF(Dati!D27&lt;&gt;"",Dati!D27,"")</f>
        <v>44440</v>
      </c>
      <c r="E27" s="4" t="str">
        <f>IF(Dati!E27&lt;&gt;"",Dati!E27,"")</f>
        <v>Terminato</v>
      </c>
      <c r="F27" s="4">
        <f>IF(Dati!G27&lt;&gt;"",Dati!G27,"")</f>
        <v>44957</v>
      </c>
      <c r="G27" s="5">
        <f>IF(Dati!A27="","",IF(F27&lt;&gt;"indeterminato",DATEDIF(D27,F27+1,"m"),"indeterminato"))</f>
        <v>17</v>
      </c>
      <c r="H27" s="3">
        <f>IF(Dati!A27="","",IF(AND(OR(B27="AFC",B27="CFP"),(DATE(YEAR(D27)-2,MONTH(D27),DAY(D27))&lt;(C27)),OR((AND(AND($C$19&gt;=DATE(2025,1,1),$C$19&lt;=DATE(2025,9,30)),(D27&gt;=DATE(2020,7,1)))),(AND(AND($C$19&gt;=DATE(2025,10,1),$C$19&lt;=DATE(2026,9,30)),(D27&gt;=DATE(2021,7,1))))),OR(AND(G27&gt;=24,E27="Terminato"),AND(OR(G27="indeterminato",G27&gt;=24),E27="In corso", DATEDIF(D27, $C$19+1,"m")&gt;=12))),2, IF(AND(OR(B27="AFC",B27="CFP"),(DATE(YEAR(D27)-2,MONTH(D27),DAY(D27))&lt;(C27)),OR((AND(AND($C$19&gt;=DATE(2025,1,1),$C$19&lt;=DATE(2025,9,30)),(D27&gt;=DATE(2020,7,1)))),(AND(AND($C$19&gt;=DATE(2025,10,1),$C$19&lt;=DATE(2026,9,30)),(D27&gt;=DATE(2021,7,1))))), OR(AND(G27&gt;=12,E27="Terminato"),AND(OR(G27="indeterminato",G27&gt;=24),E27="In corso"))),1, IF(A27&lt;&gt;"",0,""))))</f>
        <v>1</v>
      </c>
      <c r="J27" s="10"/>
    </row>
    <row r="28" spans="1:10" x14ac:dyDescent="0.3">
      <c r="A28" s="2" t="str">
        <f>IF(Dati!A28&lt;&gt;"",Dati!A28,"")</f>
        <v xml:space="preserve">Enrico </v>
      </c>
      <c r="B28" s="3" t="str">
        <f>IF(Dati!B28&lt;&gt;"",Dati!B28,"")</f>
        <v>AFC</v>
      </c>
      <c r="C28" s="4">
        <f>IF(Dati!C28&lt;&gt;"",Dati!C28,"")</f>
        <v>45169</v>
      </c>
      <c r="D28" s="4">
        <f>IF(Dati!D28&lt;&gt;"",Dati!D28,"")</f>
        <v>45536</v>
      </c>
      <c r="E28" s="4" t="str">
        <f>IF(Dati!E28&lt;&gt;"",Dati!E28,"")</f>
        <v>Terminato</v>
      </c>
      <c r="F28" s="4">
        <f>IF(Dati!G28&lt;&gt;"",Dati!G28,"")</f>
        <v>45869</v>
      </c>
      <c r="G28" s="5">
        <f>IF(Dati!A28="","",IF(F28&lt;&gt;"indeterminato",DATEDIF(D28,F28+1,"m"),"indeterminato"))</f>
        <v>11</v>
      </c>
      <c r="H28" s="3">
        <f>IF(Dati!A28="","",IF(AND(OR(B28="AFC",B28="CFP"),(DATE(YEAR(D28)-2,MONTH(D28),DAY(D28))&lt;(C28)),OR((AND(AND($C$19&gt;=DATE(2025,1,1),$C$19&lt;=DATE(2025,9,30)),(D28&gt;=DATE(2020,7,1)))),(AND(AND($C$19&gt;=DATE(2025,10,1),$C$19&lt;=DATE(2026,9,30)),(D28&gt;=DATE(2021,7,1))))),OR(AND(G28&gt;=24,E28="Terminato"),AND(OR(G28="indeterminato",G28&gt;=24),E28="In corso", DATEDIF(D28, $C$19+1,"m")&gt;=12))),2, IF(AND(OR(B28="AFC",B28="CFP"),(DATE(YEAR(D28)-2,MONTH(D28),DAY(D28))&lt;(C28)),OR((AND(AND($C$19&gt;=DATE(2025,1,1),$C$19&lt;=DATE(2025,9,30)),(D28&gt;=DATE(2020,7,1)))),(AND(AND($C$19&gt;=DATE(2025,10,1),$C$19&lt;=DATE(2026,9,30)),(D28&gt;=DATE(2021,7,1))))), OR(AND(G28&gt;=12,E28="Terminato"),AND(OR(G28="indeterminato",G28&gt;=24),E28="In corso"))),1, IF(A28&lt;&gt;"",0,""))))</f>
        <v>0</v>
      </c>
    </row>
    <row r="29" spans="1:10" x14ac:dyDescent="0.3">
      <c r="A29" s="2" t="str">
        <f>IF(Dati!A29&lt;&gt;"",Dati!A29,"")</f>
        <v xml:space="preserve">Giorgia </v>
      </c>
      <c r="B29" s="3" t="str">
        <f>IF(Dati!B29&lt;&gt;"",Dati!B29,"")</f>
        <v>CFP</v>
      </c>
      <c r="C29" s="4">
        <f>IF(Dati!C29&lt;&gt;"",Dati!C29,"")</f>
        <v>45169</v>
      </c>
      <c r="D29" s="4">
        <f>IF(Dati!D29&lt;&gt;"",Dati!D29,"")</f>
        <v>45536</v>
      </c>
      <c r="E29" s="4" t="str">
        <f>IF(Dati!E29&lt;&gt;"",Dati!E29,"")</f>
        <v>In corso</v>
      </c>
      <c r="F29" s="4">
        <f>IF(Dati!G29&lt;&gt;"",Dati!G29,"")</f>
        <v>46022</v>
      </c>
      <c r="G29" s="5">
        <f>IF(Dati!A29="","",IF(F29&lt;&gt;"indeterminato",DATEDIF(D29,F29+1,"m"),"indeterminato"))</f>
        <v>16</v>
      </c>
      <c r="H29" s="3">
        <f>IF(Dati!A29="","",IF(AND(OR(B29="AFC",B29="CFP"),(DATE(YEAR(D29)-2,MONTH(D29),DAY(D29))&lt;(C29)),OR((AND(AND($C$19&gt;=DATE(2025,1,1),$C$19&lt;=DATE(2025,9,30)),(D29&gt;=DATE(2020,7,1)))),(AND(AND($C$19&gt;=DATE(2025,10,1),$C$19&lt;=DATE(2026,9,30)),(D29&gt;=DATE(2021,7,1))))),OR(AND(G29&gt;=24,E29="Terminato"),AND(OR(G29="indeterminato",G29&gt;=24),E29="In corso", DATEDIF(D29, $C$19+1,"m")&gt;=12))),2, IF(AND(OR(B29="AFC",B29="CFP"),(DATE(YEAR(D29)-2,MONTH(D29),DAY(D29))&lt;(C29)),OR((AND(AND($C$19&gt;=DATE(2025,1,1),$C$19&lt;=DATE(2025,9,30)),(D29&gt;=DATE(2020,7,1)))),(AND(AND($C$19&gt;=DATE(2025,10,1),$C$19&lt;=DATE(2026,9,30)),(D29&gt;=DATE(2021,7,1))))), OR(AND(G29&gt;=12,E29="Terminato"),AND(OR(G29="indeterminato",G29&gt;=24),E29="In corso"))),1, IF(A29&lt;&gt;"",0,""))))</f>
        <v>0</v>
      </c>
    </row>
    <row r="30" spans="1:10" x14ac:dyDescent="0.3">
      <c r="A30" s="2" t="str">
        <f>IF(Dati!A30&lt;&gt;"",Dati!A30,"")</f>
        <v xml:space="preserve">Hans </v>
      </c>
      <c r="B30" s="3" t="str">
        <f>IF(Dati!B30&lt;&gt;"",Dati!B30,"")</f>
        <v>AFC</v>
      </c>
      <c r="C30" s="4">
        <f>IF(Dati!C30&lt;&gt;"",Dati!C30,"")</f>
        <v>45535</v>
      </c>
      <c r="D30" s="4">
        <f>IF(Dati!D30&lt;&gt;"",Dati!D30,"")</f>
        <v>45536</v>
      </c>
      <c r="E30" s="4" t="str">
        <f>IF(Dati!E30&lt;&gt;"",Dati!E30,"")</f>
        <v>In corso</v>
      </c>
      <c r="F30" s="4" t="str">
        <f>IF(Dati!G30&lt;&gt;"",Dati!G30,"")</f>
        <v>indeterminato</v>
      </c>
      <c r="G30" s="5" t="str">
        <f>IF(Dati!A30="","",IF(F30&lt;&gt;"indeterminato",DATEDIF(D30,F30+1,"m"),"indeterminato"))</f>
        <v>indeterminato</v>
      </c>
      <c r="H30" s="3">
        <f>IF(Dati!A30="","",IF(AND(OR(B30="AFC",B30="CFP"),(DATE(YEAR(D30)-2,MONTH(D30),DAY(D30))&lt;(C30)),OR((AND(AND($C$19&gt;=DATE(2025,1,1),$C$19&lt;=DATE(2025,9,30)),(D30&gt;=DATE(2020,7,1)))),(AND(AND($C$19&gt;=DATE(2025,10,1),$C$19&lt;=DATE(2026,9,30)),(D30&gt;=DATE(2021,7,1))))),OR(AND(G30&gt;=24,E30="Terminato"),AND(OR(G30="indeterminato",G30&gt;=24),E30="In corso", DATEDIF(D30, $C$19+1,"m")&gt;=12))),2, IF(AND(OR(B30="AFC",B30="CFP"),(DATE(YEAR(D30)-2,MONTH(D30),DAY(D30))&lt;(C30)),OR((AND(AND($C$19&gt;=DATE(2025,1,1),$C$19&lt;=DATE(2025,9,30)),(D30&gt;=DATE(2020,7,1)))),(AND(AND($C$19&gt;=DATE(2025,10,1),$C$19&lt;=DATE(2026,9,30)),(D30&gt;=DATE(2021,7,1))))), OR(AND(G30&gt;=12,E30="Terminato"),AND(OR(G30="indeterminato",G30&gt;=24),E30="In corso"))),1, IF(A30&lt;&gt;"",0,""))))</f>
        <v>1</v>
      </c>
    </row>
    <row r="31" spans="1:10" x14ac:dyDescent="0.3">
      <c r="A31" s="2" t="str">
        <f>IF(Dati!A31&lt;&gt;"",Dati!A31,"")</f>
        <v xml:space="preserve">Ilenia </v>
      </c>
      <c r="B31" s="3" t="str">
        <f>IF(Dati!B31&lt;&gt;"",Dati!B31,"")</f>
        <v>AFC</v>
      </c>
      <c r="C31" s="4">
        <f>IF(Dati!C31&lt;&gt;"",Dati!C31,"")</f>
        <v>44742</v>
      </c>
      <c r="D31" s="4">
        <f>IF(Dati!D31&lt;&gt;"",Dati!D31,"")</f>
        <v>45566</v>
      </c>
      <c r="E31" s="4" t="str">
        <f>IF(Dati!E31&lt;&gt;"",Dati!E31,"")</f>
        <v>In corso</v>
      </c>
      <c r="F31" s="4" t="str">
        <f>IF(Dati!G31&lt;&gt;"",Dati!G31,"")</f>
        <v>indeterminato</v>
      </c>
      <c r="G31" s="5" t="str">
        <f>IF(Dati!A31="","",IF(F31&lt;&gt;"indeterminato",DATEDIF(D31,F31+1,"m"),"indeterminato"))</f>
        <v>indeterminato</v>
      </c>
      <c r="H31" s="3">
        <f>IF(Dati!A31="","",IF(AND(OR(B31="AFC",B31="CFP"),(DATE(YEAR(D31)-2,MONTH(D31),DAY(D31))&lt;(C31)),OR((AND(AND($C$19&gt;=DATE(2025,1,1),$C$19&lt;=DATE(2025,9,30)),(D31&gt;=DATE(2020,7,1)))),(AND(AND($C$19&gt;=DATE(2025,10,1),$C$19&lt;=DATE(2026,9,30)),(D31&gt;=DATE(2021,7,1))))),OR(AND(G31&gt;=24,E31="Terminato"),AND(OR(G31="indeterminato",G31&gt;=24),E31="In corso", DATEDIF(D31, $C$19+1,"m")&gt;=12))),2, IF(AND(OR(B31="AFC",B31="CFP"),(DATE(YEAR(D31)-2,MONTH(D31),DAY(D31))&lt;(C31)),OR((AND(AND($C$19&gt;=DATE(2025,1,1),$C$19&lt;=DATE(2025,9,30)),(D31&gt;=DATE(2020,7,1)))),(AND(AND($C$19&gt;=DATE(2025,10,1),$C$19&lt;=DATE(2026,9,30)),(D31&gt;=DATE(2021,7,1))))), OR(AND(G31&gt;=12,E31="Terminato"),AND(OR(G31="indeterminato",G31&gt;=24),E31="In corso"))),1, IF(A31&lt;&gt;"",0,""))))</f>
        <v>0</v>
      </c>
    </row>
    <row r="32" spans="1:10" x14ac:dyDescent="0.3">
      <c r="A32" s="2" t="str">
        <f>IF(Dati!A32&lt;&gt;"",Dati!A32,"")</f>
        <v/>
      </c>
      <c r="B32" s="3" t="str">
        <f>IF(Dati!B32&lt;&gt;"",Dati!B32,"")</f>
        <v/>
      </c>
      <c r="C32" s="4" t="str">
        <f>IF(Dati!C32&lt;&gt;"",Dati!C32,"")</f>
        <v/>
      </c>
      <c r="D32" s="4" t="str">
        <f>IF(Dati!D32&lt;&gt;"",Dati!D32,"")</f>
        <v/>
      </c>
      <c r="E32" s="4" t="str">
        <f>IF(Dati!E32&lt;&gt;"",Dati!E32,"")</f>
        <v/>
      </c>
      <c r="F32" s="4" t="str">
        <f>IF(Dati!G32&lt;&gt;"",Dati!G32,"")</f>
        <v/>
      </c>
      <c r="G32" s="5" t="str">
        <f>IF(Dati!A32="","",IF(F32&lt;&gt;"indeterminato",DATEDIF(D32,F32+1,"m"),"indeterminato"))</f>
        <v/>
      </c>
      <c r="H32" s="3" t="str">
        <f>IF(Dati!A32="","",IF(AND(OR(B32="AFC",B32="CFP"),(DATE(YEAR(D32)-2,MONTH(D32),DAY(D32))&lt;(C32)),OR((AND(AND($C$19&gt;=DATE(2025,1,1),$C$19&lt;=DATE(2025,9,30)),(D32&gt;=DATE(2020,7,1)))),(AND(AND($C$19&gt;=DATE(2025,10,1),$C$19&lt;=DATE(2026,9,30)),(D32&gt;=DATE(2021,7,1))))),OR(AND(G32&gt;=24,E32="Terminato"),AND(OR(G32="indeterminato",G32&gt;=24),E32="In corso", DATEDIF(D32, $C$19+1,"m")&gt;=12))),2, IF(AND(OR(B32="AFC",B32="CFP"),(DATE(YEAR(D32)-2,MONTH(D32),DAY(D32))&lt;(C32)),OR((AND(AND($C$19&gt;=DATE(2025,1,1),$C$19&lt;=DATE(2025,9,30)),(D32&gt;=DATE(2020,7,1)))),(AND(AND($C$19&gt;=DATE(2025,10,1),$C$19&lt;=DATE(2026,9,30)),(D32&gt;=DATE(2021,7,1))))), OR(AND(G32&gt;=12,E32="Terminato"),AND(OR(G32="indeterminato",G32&gt;=24),E32="In corso"))),1, IF(A32&lt;&gt;"",0,""))))</f>
        <v/>
      </c>
    </row>
    <row r="33" spans="1:8" x14ac:dyDescent="0.3">
      <c r="A33" s="2" t="str">
        <f>IF(Dati!A33&lt;&gt;"",Dati!A33,"")</f>
        <v/>
      </c>
      <c r="B33" s="3" t="str">
        <f>IF(Dati!B33&lt;&gt;"",Dati!B33,"")</f>
        <v/>
      </c>
      <c r="C33" s="4" t="str">
        <f>IF(Dati!C33&lt;&gt;"",Dati!C33,"")</f>
        <v/>
      </c>
      <c r="D33" s="4" t="str">
        <f>IF(Dati!D33&lt;&gt;"",Dati!D33,"")</f>
        <v/>
      </c>
      <c r="E33" s="4" t="str">
        <f>IF(Dati!E33&lt;&gt;"",Dati!E33,"")</f>
        <v/>
      </c>
      <c r="F33" s="4" t="str">
        <f>IF(Dati!G33&lt;&gt;"",Dati!G33,"")</f>
        <v/>
      </c>
      <c r="G33" s="5" t="str">
        <f>IF(Dati!A33="","",IF(F33&lt;&gt;"indeterminato",DATEDIF(D33,F33+1,"m"),"indeterminato"))</f>
        <v/>
      </c>
      <c r="H33" s="3" t="str">
        <f>IF(Dati!A33="","",IF(AND(OR(B33="AFC",B33="CFP"),(DATE(YEAR(D33)-2,MONTH(D33),DAY(D33))&lt;(C33)),OR((AND(AND($C$19&gt;=DATE(2025,1,1),$C$19&lt;=DATE(2025,9,30)),(D33&gt;=DATE(2020,7,1)))),(AND(AND($C$19&gt;=DATE(2025,10,1),$C$19&lt;=DATE(2026,9,30)),(D33&gt;=DATE(2021,7,1))))),OR(AND(G33&gt;=24,E33="Terminato"),AND(OR(G33="indeterminato",G33&gt;=24),E33="In corso", DATEDIF(D33, $C$19+1,"m")&gt;=12))),2, IF(AND(OR(B33="AFC",B33="CFP"),(DATE(YEAR(D33)-2,MONTH(D33),DAY(D33))&lt;(C33)),OR((AND(AND($C$19&gt;=DATE(2025,1,1),$C$19&lt;=DATE(2025,9,30)),(D33&gt;=DATE(2020,7,1)))),(AND(AND($C$19&gt;=DATE(2025,10,1),$C$19&lt;=DATE(2026,9,30)),(D33&gt;=DATE(2021,7,1))))), OR(AND(G33&gt;=12,E33="Terminato"),AND(OR(G33="indeterminato",G33&gt;=24),E33="In corso"))),1, IF(A33&lt;&gt;"",0,""))))</f>
        <v/>
      </c>
    </row>
    <row r="34" spans="1:8" x14ac:dyDescent="0.3">
      <c r="A34" s="2" t="str">
        <f>IF(Dati!A34&lt;&gt;"",Dati!A34,"")</f>
        <v/>
      </c>
      <c r="B34" s="3" t="str">
        <f>IF(Dati!B34&lt;&gt;"",Dati!B34,"")</f>
        <v/>
      </c>
      <c r="C34" s="4" t="str">
        <f>IF(Dati!C34&lt;&gt;"",Dati!C34,"")</f>
        <v/>
      </c>
      <c r="D34" s="4" t="str">
        <f>IF(Dati!D34&lt;&gt;"",Dati!D34,"")</f>
        <v/>
      </c>
      <c r="E34" s="4" t="str">
        <f>IF(Dati!E34&lt;&gt;"",Dati!E34,"")</f>
        <v/>
      </c>
      <c r="F34" s="4" t="str">
        <f>IF(Dati!G34&lt;&gt;"",Dati!G34,"")</f>
        <v/>
      </c>
      <c r="G34" s="5" t="str">
        <f>IF(Dati!A34="","",IF(F34&lt;&gt;"indeterminato",DATEDIF(D34,F34+1,"m"),"indeterminato"))</f>
        <v/>
      </c>
      <c r="H34" s="3" t="str">
        <f>IF(Dati!A34="","",IF(AND(OR(B34="AFC",B34="CFP"),(DATE(YEAR(D34)-2,MONTH(D34),DAY(D34))&lt;(C34)),OR((AND(AND($C$19&gt;=DATE(2025,1,1),$C$19&lt;=DATE(2025,9,30)),(D34&gt;=DATE(2020,7,1)))),(AND(AND($C$19&gt;=DATE(2025,10,1),$C$19&lt;=DATE(2026,9,30)),(D34&gt;=DATE(2021,7,1))))),OR(AND(G34&gt;=24,E34="Terminato"),AND(OR(G34="indeterminato",G34&gt;=24),E34="In corso", DATEDIF(D34, $C$19+1,"m")&gt;=12))),2, IF(AND(OR(B34="AFC",B34="CFP"),(DATE(YEAR(D34)-2,MONTH(D34),DAY(D34))&lt;(C34)),OR((AND(AND($C$19&gt;=DATE(2025,1,1),$C$19&lt;=DATE(2025,9,30)),(D34&gt;=DATE(2020,7,1)))),(AND(AND($C$19&gt;=DATE(2025,10,1),$C$19&lt;=DATE(2026,9,30)),(D34&gt;=DATE(2021,7,1))))), OR(AND(G34&gt;=12,E34="Terminato"),AND(OR(G34="indeterminato",G34&gt;=24),E34="In corso"))),1, IF(A34&lt;&gt;"",0,""))))</f>
        <v/>
      </c>
    </row>
    <row r="35" spans="1:8" x14ac:dyDescent="0.3">
      <c r="A35" s="2" t="str">
        <f>IF(Dati!A35&lt;&gt;"",Dati!A35,"")</f>
        <v/>
      </c>
      <c r="B35" s="3" t="str">
        <f>IF(Dati!B35&lt;&gt;"",Dati!B35,"")</f>
        <v/>
      </c>
      <c r="C35" s="4" t="str">
        <f>IF(Dati!C35&lt;&gt;"",Dati!C35,"")</f>
        <v/>
      </c>
      <c r="D35" s="4" t="str">
        <f>IF(Dati!D35&lt;&gt;"",Dati!D35,"")</f>
        <v/>
      </c>
      <c r="E35" s="4" t="str">
        <f>IF(Dati!E35&lt;&gt;"",Dati!E35,"")</f>
        <v/>
      </c>
      <c r="F35" s="4" t="str">
        <f>IF(Dati!G35&lt;&gt;"",Dati!G35,"")</f>
        <v/>
      </c>
      <c r="G35" s="5" t="str">
        <f>IF(Dati!A35="","",IF(F35&lt;&gt;"indeterminato",DATEDIF(D35,F35+1,"m"),"indeterminato"))</f>
        <v/>
      </c>
      <c r="H35" s="3" t="str">
        <f>IF(Dati!A35="","",IF(AND(OR(B35="AFC",B35="CFP"),(DATE(YEAR(D35)-2,MONTH(D35),DAY(D35))&lt;(C35)),OR((AND(AND($C$19&gt;=DATE(2025,1,1),$C$19&lt;=DATE(2025,9,30)),(D35&gt;=DATE(2020,7,1)))),(AND(AND($C$19&gt;=DATE(2025,10,1),$C$19&lt;=DATE(2026,9,30)),(D35&gt;=DATE(2021,7,1))))),OR(AND(G35&gt;=24,E35="Terminato"),AND(OR(G35="indeterminato",G35&gt;=24),E35="In corso", DATEDIF(D35, $C$19+1,"m")&gt;=12))),2, IF(AND(OR(B35="AFC",B35="CFP"),(DATE(YEAR(D35)-2,MONTH(D35),DAY(D35))&lt;(C35)),OR((AND(AND($C$19&gt;=DATE(2025,1,1),$C$19&lt;=DATE(2025,9,30)),(D35&gt;=DATE(2020,7,1)))),(AND(AND($C$19&gt;=DATE(2025,10,1),$C$19&lt;=DATE(2026,9,30)),(D35&gt;=DATE(2021,7,1))))), OR(AND(G35&gt;=12,E35="Terminato"),AND(OR(G35="indeterminato",G35&gt;=24),E35="In corso"))),1, IF(A35&lt;&gt;"",0,""))))</f>
        <v/>
      </c>
    </row>
    <row r="36" spans="1:8" x14ac:dyDescent="0.3">
      <c r="A36" s="2" t="str">
        <f>IF(Dati!A36&lt;&gt;"",Dati!A36,"")</f>
        <v/>
      </c>
      <c r="B36" s="3" t="str">
        <f>IF(Dati!B36&lt;&gt;"",Dati!B36,"")</f>
        <v/>
      </c>
      <c r="C36" s="4" t="str">
        <f>IF(Dati!C36&lt;&gt;"",Dati!C36,"")</f>
        <v/>
      </c>
      <c r="D36" s="4" t="str">
        <f>IF(Dati!D36&lt;&gt;"",Dati!D36,"")</f>
        <v/>
      </c>
      <c r="E36" s="4" t="str">
        <f>IF(Dati!E36&lt;&gt;"",Dati!E36,"")</f>
        <v/>
      </c>
      <c r="F36" s="4" t="str">
        <f>IF(Dati!G36&lt;&gt;"",Dati!G36,"")</f>
        <v/>
      </c>
      <c r="G36" s="5" t="str">
        <f>IF(Dati!A36="","",IF(F36&lt;&gt;"indeterminato",DATEDIF(D36,F36+1,"m"),"indeterminato"))</f>
        <v/>
      </c>
      <c r="H36" s="3" t="str">
        <f>IF(Dati!A36="","",IF(AND(OR(B36="AFC",B36="CFP"),(DATE(YEAR(D36)-2,MONTH(D36),DAY(D36))&lt;(C36)),OR((AND(AND($C$19&gt;=DATE(2025,1,1),$C$19&lt;=DATE(2025,9,30)),(D36&gt;=DATE(2020,7,1)))),(AND(AND($C$19&gt;=DATE(2025,10,1),$C$19&lt;=DATE(2026,9,30)),(D36&gt;=DATE(2021,7,1))))),OR(AND(G36&gt;=24,E36="Terminato"),AND(OR(G36="indeterminato",G36&gt;=24),E36="In corso", DATEDIF(D36, $C$19+1,"m")&gt;=12))),2, IF(AND(OR(B36="AFC",B36="CFP"),(DATE(YEAR(D36)-2,MONTH(D36),DAY(D36))&lt;(C36)),OR((AND(AND($C$19&gt;=DATE(2025,1,1),$C$19&lt;=DATE(2025,9,30)),(D36&gt;=DATE(2020,7,1)))),(AND(AND($C$19&gt;=DATE(2025,10,1),$C$19&lt;=DATE(2026,9,30)),(D36&gt;=DATE(2021,7,1))))), OR(AND(G36&gt;=12,E36="Terminato"),AND(OR(G36="indeterminato",G36&gt;=24),E36="In corso"))),1, IF(A36&lt;&gt;"",0,""))))</f>
        <v/>
      </c>
    </row>
    <row r="37" spans="1:8" x14ac:dyDescent="0.3">
      <c r="A37" s="2" t="str">
        <f>IF(Dati!A37&lt;&gt;"",Dati!A37,"")</f>
        <v/>
      </c>
      <c r="B37" s="3" t="str">
        <f>IF(Dati!B37&lt;&gt;"",Dati!B37,"")</f>
        <v/>
      </c>
      <c r="C37" s="4" t="str">
        <f>IF(Dati!C37&lt;&gt;"",Dati!C37,"")</f>
        <v/>
      </c>
      <c r="D37" s="4" t="str">
        <f>IF(Dati!D37&lt;&gt;"",Dati!D37,"")</f>
        <v/>
      </c>
      <c r="E37" s="4" t="str">
        <f>IF(Dati!E37&lt;&gt;"",Dati!E37,"")</f>
        <v/>
      </c>
      <c r="F37" s="4" t="str">
        <f>IF(Dati!G37&lt;&gt;"",Dati!G37,"")</f>
        <v/>
      </c>
      <c r="G37" s="5" t="str">
        <f>IF(Dati!A37="","",IF(F37&lt;&gt;"indeterminato",DATEDIF(D37,F37+1,"m"),"indeterminato"))</f>
        <v/>
      </c>
      <c r="H37" s="3" t="str">
        <f>IF(Dati!A37="","",IF(AND(OR(B37="AFC",B37="CFP"),(DATE(YEAR(D37)-2,MONTH(D37),DAY(D37))&lt;(C37)),OR((AND(AND($C$19&gt;=DATE(2025,1,1),$C$19&lt;=DATE(2025,9,30)),(D37&gt;=DATE(2020,7,1)))),(AND(AND($C$19&gt;=DATE(2025,10,1),$C$19&lt;=DATE(2026,9,30)),(D37&gt;=DATE(2021,7,1))))),OR(AND(G37&gt;=24,E37="Terminato"),AND(OR(G37="indeterminato",G37&gt;=24),E37="In corso", DATEDIF(D37, $C$19+1,"m")&gt;=12))),2, IF(AND(OR(B37="AFC",B37="CFP"),(DATE(YEAR(D37)-2,MONTH(D37),DAY(D37))&lt;(C37)),OR((AND(AND($C$19&gt;=DATE(2025,1,1),$C$19&lt;=DATE(2025,9,30)),(D37&gt;=DATE(2020,7,1)))),(AND(AND($C$19&gt;=DATE(2025,10,1),$C$19&lt;=DATE(2026,9,30)),(D37&gt;=DATE(2021,7,1))))), OR(AND(G37&gt;=12,E37="Terminato"),AND(OR(G37="indeterminato",G37&gt;=24),E37="In corso"))),1, IF(A37&lt;&gt;"",0,""))))</f>
        <v/>
      </c>
    </row>
    <row r="38" spans="1:8" x14ac:dyDescent="0.3">
      <c r="A38" s="2" t="str">
        <f>IF(Dati!A38&lt;&gt;"",Dati!A38,"")</f>
        <v/>
      </c>
      <c r="B38" s="3" t="str">
        <f>IF(Dati!B38&lt;&gt;"",Dati!B38,"")</f>
        <v/>
      </c>
      <c r="C38" s="4" t="str">
        <f>IF(Dati!C38&lt;&gt;"",Dati!C38,"")</f>
        <v/>
      </c>
      <c r="D38" s="4" t="str">
        <f>IF(Dati!D38&lt;&gt;"",Dati!D38,"")</f>
        <v/>
      </c>
      <c r="E38" s="4" t="str">
        <f>IF(Dati!E38&lt;&gt;"",Dati!E38,"")</f>
        <v/>
      </c>
      <c r="F38" s="4" t="str">
        <f>IF(Dati!G38&lt;&gt;"",Dati!G38,"")</f>
        <v/>
      </c>
      <c r="G38" s="5" t="str">
        <f>IF(Dati!A38="","",IF(F38&lt;&gt;"indeterminato",DATEDIF(D38,F38+1,"m"),"indeterminato"))</f>
        <v/>
      </c>
      <c r="H38" s="3" t="str">
        <f>IF(Dati!A38="","",IF(AND(OR(B38="AFC",B38="CFP"),(DATE(YEAR(D38)-2,MONTH(D38),DAY(D38))&lt;(C38)),OR((AND(AND($C$19&gt;=DATE(2025,1,1),$C$19&lt;=DATE(2025,9,30)),(D38&gt;=DATE(2020,7,1)))),(AND(AND($C$19&gt;=DATE(2025,10,1),$C$19&lt;=DATE(2026,9,30)),(D38&gt;=DATE(2021,7,1))))),OR(AND(G38&gt;=24,E38="Terminato"),AND(OR(G38="indeterminato",G38&gt;=24),E38="In corso", DATEDIF(D38, $C$19+1,"m")&gt;=12))),2, IF(AND(OR(B38="AFC",B38="CFP"),(DATE(YEAR(D38)-2,MONTH(D38),DAY(D38))&lt;(C38)),OR((AND(AND($C$19&gt;=DATE(2025,1,1),$C$19&lt;=DATE(2025,9,30)),(D38&gt;=DATE(2020,7,1)))),(AND(AND($C$19&gt;=DATE(2025,10,1),$C$19&lt;=DATE(2026,9,30)),(D38&gt;=DATE(2021,7,1))))), OR(AND(G38&gt;=12,E38="Terminato"),AND(OR(G38="indeterminato",G38&gt;=24),E38="In corso"))),1, IF(A38&lt;&gt;"",0,""))))</f>
        <v/>
      </c>
    </row>
    <row r="39" spans="1:8" x14ac:dyDescent="0.3">
      <c r="A39" s="2" t="str">
        <f>IF(Dati!A39&lt;&gt;"",Dati!A39,"")</f>
        <v/>
      </c>
      <c r="B39" s="3" t="str">
        <f>IF(Dati!B39&lt;&gt;"",Dati!B39,"")</f>
        <v/>
      </c>
      <c r="C39" s="4" t="str">
        <f>IF(Dati!C39&lt;&gt;"",Dati!C39,"")</f>
        <v/>
      </c>
      <c r="D39" s="4" t="str">
        <f>IF(Dati!D39&lt;&gt;"",Dati!D39,"")</f>
        <v/>
      </c>
      <c r="E39" s="4" t="str">
        <f>IF(Dati!E39&lt;&gt;"",Dati!E39,"")</f>
        <v/>
      </c>
      <c r="F39" s="4" t="str">
        <f>IF(Dati!G39&lt;&gt;"",Dati!G39,"")</f>
        <v/>
      </c>
      <c r="G39" s="5" t="str">
        <f>IF(Dati!A39="","",IF(F39&lt;&gt;"indeterminato",DATEDIF(D39,F39+1,"m"),"indeterminato"))</f>
        <v/>
      </c>
      <c r="H39" s="3" t="str">
        <f>IF(Dati!A39="","",IF(AND(OR(B39="AFC",B39="CFP"),(DATE(YEAR(D39)-2,MONTH(D39),DAY(D39))&lt;(C39)),OR((AND(AND($C$19&gt;=DATE(2025,1,1),$C$19&lt;=DATE(2025,9,30)),(D39&gt;=DATE(2020,7,1)))),(AND(AND($C$19&gt;=DATE(2025,10,1),$C$19&lt;=DATE(2026,9,30)),(D39&gt;=DATE(2021,7,1))))),OR(AND(G39&gt;=24,E39="Terminato"),AND(OR(G39="indeterminato",G39&gt;=24),E39="In corso", DATEDIF(D39, $C$19+1,"m")&gt;=12))),2, IF(AND(OR(B39="AFC",B39="CFP"),(DATE(YEAR(D39)-2,MONTH(D39),DAY(D39))&lt;(C39)),OR((AND(AND($C$19&gt;=DATE(2025,1,1),$C$19&lt;=DATE(2025,9,30)),(D39&gt;=DATE(2020,7,1)))),(AND(AND($C$19&gt;=DATE(2025,10,1),$C$19&lt;=DATE(2026,9,30)),(D39&gt;=DATE(2021,7,1))))), OR(AND(G39&gt;=12,E39="Terminato"),AND(OR(G39="indeterminato",G39&gt;=24),E39="In corso"))),1, IF(A39&lt;&gt;"",0,""))))</f>
        <v/>
      </c>
    </row>
    <row r="40" spans="1:8" x14ac:dyDescent="0.3">
      <c r="A40" s="2" t="str">
        <f>IF(Dati!A40&lt;&gt;"",Dati!A40,"")</f>
        <v/>
      </c>
      <c r="B40" s="3" t="str">
        <f>IF(Dati!B40&lt;&gt;"",Dati!B40,"")</f>
        <v/>
      </c>
      <c r="C40" s="4" t="str">
        <f>IF(Dati!C40&lt;&gt;"",Dati!C40,"")</f>
        <v/>
      </c>
      <c r="D40" s="4" t="str">
        <f>IF(Dati!D40&lt;&gt;"",Dati!D40,"")</f>
        <v/>
      </c>
      <c r="E40" s="4" t="str">
        <f>IF(Dati!E40&lt;&gt;"",Dati!E40,"")</f>
        <v/>
      </c>
      <c r="F40" s="4" t="str">
        <f>IF(Dati!G40&lt;&gt;"",Dati!G40,"")</f>
        <v/>
      </c>
      <c r="G40" s="5" t="str">
        <f>IF(Dati!A40="","",IF(F40&lt;&gt;"indeterminato",DATEDIF(D40,F40+1,"m"),"indeterminato"))</f>
        <v/>
      </c>
      <c r="H40" s="3" t="str">
        <f>IF(Dati!A40="","",IF(AND(OR(B40="AFC",B40="CFP"),(DATE(YEAR(D40)-2,MONTH(D40),DAY(D40))&lt;(C40)),OR((AND(AND($C$19&gt;=DATE(2025,1,1),$C$19&lt;=DATE(2025,9,30)),(D40&gt;=DATE(2020,7,1)))),(AND(AND($C$19&gt;=DATE(2025,10,1),$C$19&lt;=DATE(2026,9,30)),(D40&gt;=DATE(2021,7,1))))),OR(AND(G40&gt;=24,E40="Terminato"),AND(OR(G40="indeterminato",G40&gt;=24),E40="In corso", DATEDIF(D40, $C$19+1,"m")&gt;=12))),2, IF(AND(OR(B40="AFC",B40="CFP"),(DATE(YEAR(D40)-2,MONTH(D40),DAY(D40))&lt;(C40)),OR((AND(AND($C$19&gt;=DATE(2025,1,1),$C$19&lt;=DATE(2025,9,30)),(D40&gt;=DATE(2020,7,1)))),(AND(AND($C$19&gt;=DATE(2025,10,1),$C$19&lt;=DATE(2026,9,30)),(D40&gt;=DATE(2021,7,1))))), OR(AND(G40&gt;=12,E40="Terminato"),AND(OR(G40="indeterminato",G40&gt;=24),E40="In corso"))),1, IF(A40&lt;&gt;"",0,""))))</f>
        <v/>
      </c>
    </row>
    <row r="41" spans="1:8" x14ac:dyDescent="0.3">
      <c r="A41" s="2" t="str">
        <f>IF(Dati!A41&lt;&gt;"",Dati!A41,"")</f>
        <v/>
      </c>
      <c r="B41" s="3" t="str">
        <f>IF(Dati!B41&lt;&gt;"",Dati!B41,"")</f>
        <v/>
      </c>
      <c r="C41" s="4" t="str">
        <f>IF(Dati!C41&lt;&gt;"",Dati!C41,"")</f>
        <v/>
      </c>
      <c r="D41" s="4" t="str">
        <f>IF(Dati!D41&lt;&gt;"",Dati!D41,"")</f>
        <v/>
      </c>
      <c r="E41" s="4" t="str">
        <f>IF(Dati!E41&lt;&gt;"",Dati!E41,"")</f>
        <v/>
      </c>
      <c r="F41" s="4" t="str">
        <f>IF(Dati!G41&lt;&gt;"",Dati!G41,"")</f>
        <v/>
      </c>
      <c r="G41" s="5" t="str">
        <f>IF(Dati!A41="","",IF(F41&lt;&gt;"indeterminato",DATEDIF(D41,F41+1,"m"),"indeterminato"))</f>
        <v/>
      </c>
      <c r="H41" s="3" t="str">
        <f>IF(Dati!A41="","",IF(AND(OR(B41="AFC",B41="CFP"),(DATE(YEAR(D41)-2,MONTH(D41),DAY(D41))&lt;(C41)),OR((AND(AND($C$19&gt;=DATE(2025,1,1),$C$19&lt;=DATE(2025,9,30)),(D41&gt;=DATE(2020,7,1)))),(AND(AND($C$19&gt;=DATE(2025,10,1),$C$19&lt;=DATE(2026,9,30)),(D41&gt;=DATE(2021,7,1))))),OR(AND(G41&gt;=24,E41="Terminato"),AND(OR(G41="indeterminato",G41&gt;=24),E41="In corso", DATEDIF(D41, $C$19+1,"m")&gt;=12))),2, IF(AND(OR(B41="AFC",B41="CFP"),(DATE(YEAR(D41)-2,MONTH(D41),DAY(D41))&lt;(C41)),OR((AND(AND($C$19&gt;=DATE(2025,1,1),$C$19&lt;=DATE(2025,9,30)),(D41&gt;=DATE(2020,7,1)))),(AND(AND($C$19&gt;=DATE(2025,10,1),$C$19&lt;=DATE(2026,9,30)),(D41&gt;=DATE(2021,7,1))))), OR(AND(G41&gt;=12,E41="Terminato"),AND(OR(G41="indeterminato",G41&gt;=24),E41="In corso"))),1, IF(A41&lt;&gt;"",0,""))))</f>
        <v/>
      </c>
    </row>
    <row r="42" spans="1:8" x14ac:dyDescent="0.3">
      <c r="A42" s="2" t="str">
        <f>IF(Dati!A42&lt;&gt;"",Dati!A42,"")</f>
        <v/>
      </c>
      <c r="B42" s="3" t="str">
        <f>IF(Dati!B42&lt;&gt;"",Dati!B42,"")</f>
        <v/>
      </c>
      <c r="C42" s="4" t="str">
        <f>IF(Dati!C42&lt;&gt;"",Dati!C42,"")</f>
        <v/>
      </c>
      <c r="D42" s="4" t="str">
        <f>IF(Dati!D42&lt;&gt;"",Dati!D42,"")</f>
        <v/>
      </c>
      <c r="E42" s="4" t="str">
        <f>IF(Dati!E42&lt;&gt;"",Dati!E42,"")</f>
        <v/>
      </c>
      <c r="F42" s="4" t="str">
        <f>IF(Dati!G42&lt;&gt;"",Dati!G42,"")</f>
        <v/>
      </c>
      <c r="G42" s="5" t="str">
        <f>IF(Dati!A42="","",IF(F42&lt;&gt;"indeterminato",DATEDIF(D42,F42+1,"m"),"indeterminato"))</f>
        <v/>
      </c>
      <c r="H42" s="3" t="str">
        <f>IF(Dati!A42="","",IF(AND(OR(B42="AFC",B42="CFP"),(DATE(YEAR(D42)-2,MONTH(D42),DAY(D42))&lt;(C42)),OR((AND(AND($C$19&gt;=DATE(2025,1,1),$C$19&lt;=DATE(2025,9,30)),(D42&gt;=DATE(2020,7,1)))),(AND(AND($C$19&gt;=DATE(2025,10,1),$C$19&lt;=DATE(2026,9,30)),(D42&gt;=DATE(2021,7,1))))),OR(AND(G42&gt;=24,E42="Terminato"),AND(OR(G42="indeterminato",G42&gt;=24),E42="In corso", DATEDIF(D42, $C$19+1,"m")&gt;=12))),2, IF(AND(OR(B42="AFC",B42="CFP"),(DATE(YEAR(D42)-2,MONTH(D42),DAY(D42))&lt;(C42)),OR((AND(AND($C$19&gt;=DATE(2025,1,1),$C$19&lt;=DATE(2025,9,30)),(D42&gt;=DATE(2020,7,1)))),(AND(AND($C$19&gt;=DATE(2025,10,1),$C$19&lt;=DATE(2026,9,30)),(D42&gt;=DATE(2021,7,1))))), OR(AND(G42&gt;=12,E42="Terminato"),AND(OR(G42="indeterminato",G42&gt;=24),E42="In corso"))),1, IF(A42&lt;&gt;"",0,""))))</f>
        <v/>
      </c>
    </row>
    <row r="43" spans="1:8" x14ac:dyDescent="0.3">
      <c r="A43" s="2" t="str">
        <f>IF(Dati!A43&lt;&gt;"",Dati!A43,"")</f>
        <v/>
      </c>
      <c r="B43" s="3" t="str">
        <f>IF(Dati!B43&lt;&gt;"",Dati!B43,"")</f>
        <v/>
      </c>
      <c r="C43" s="4" t="str">
        <f>IF(Dati!C43&lt;&gt;"",Dati!C43,"")</f>
        <v/>
      </c>
      <c r="D43" s="4" t="str">
        <f>IF(Dati!D43&lt;&gt;"",Dati!D43,"")</f>
        <v/>
      </c>
      <c r="E43" s="4" t="str">
        <f>IF(Dati!E43&lt;&gt;"",Dati!E43,"")</f>
        <v/>
      </c>
      <c r="F43" s="4" t="str">
        <f>IF(Dati!G43&lt;&gt;"",Dati!G43,"")</f>
        <v/>
      </c>
      <c r="G43" s="5" t="str">
        <f>IF(Dati!A43="","",IF(F43&lt;&gt;"indeterminato",DATEDIF(D43,F43+1,"m"),"indeterminato"))</f>
        <v/>
      </c>
      <c r="H43" s="3" t="str">
        <f>IF(Dati!A43="","",IF(AND(OR(B43="AFC",B43="CFP"),(DATE(YEAR(D43)-2,MONTH(D43),DAY(D43))&lt;(C43)),OR((AND(AND($C$19&gt;=DATE(2025,1,1),$C$19&lt;=DATE(2025,9,30)),(D43&gt;=DATE(2020,7,1)))),(AND(AND($C$19&gt;=DATE(2025,10,1),$C$19&lt;=DATE(2026,9,30)),(D43&gt;=DATE(2021,7,1))))),OR(AND(G43&gt;=24,E43="Terminato"),AND(OR(G43="indeterminato",G43&gt;=24),E43="In corso", DATEDIF(D43, $C$19+1,"m")&gt;=12))),2, IF(AND(OR(B43="AFC",B43="CFP"),(DATE(YEAR(D43)-2,MONTH(D43),DAY(D43))&lt;(C43)),OR((AND(AND($C$19&gt;=DATE(2025,1,1),$C$19&lt;=DATE(2025,9,30)),(D43&gt;=DATE(2020,7,1)))),(AND(AND($C$19&gt;=DATE(2025,10,1),$C$19&lt;=DATE(2026,9,30)),(D43&gt;=DATE(2021,7,1))))), OR(AND(G43&gt;=12,E43="Terminato"),AND(OR(G43="indeterminato",G43&gt;=24),E43="In corso"))),1, IF(A43&lt;&gt;"",0,""))))</f>
        <v/>
      </c>
    </row>
    <row r="44" spans="1:8" x14ac:dyDescent="0.3">
      <c r="A44" s="2" t="str">
        <f>IF(Dati!A44&lt;&gt;"",Dati!A44,"")</f>
        <v/>
      </c>
      <c r="B44" s="3" t="str">
        <f>IF(Dati!B44&lt;&gt;"",Dati!B44,"")</f>
        <v/>
      </c>
      <c r="C44" s="4" t="str">
        <f>IF(Dati!C44&lt;&gt;"",Dati!C44,"")</f>
        <v/>
      </c>
      <c r="D44" s="4" t="str">
        <f>IF(Dati!D44&lt;&gt;"",Dati!D44,"")</f>
        <v/>
      </c>
      <c r="E44" s="4" t="str">
        <f>IF(Dati!E44&lt;&gt;"",Dati!E44,"")</f>
        <v/>
      </c>
      <c r="F44" s="4" t="str">
        <f>IF(Dati!G44&lt;&gt;"",Dati!G44,"")</f>
        <v/>
      </c>
      <c r="G44" s="5" t="str">
        <f>IF(Dati!A44="","",IF(F44&lt;&gt;"indeterminato",DATEDIF(D44,F44+1,"m"),"indeterminato"))</f>
        <v/>
      </c>
      <c r="H44" s="3" t="str">
        <f>IF(Dati!A44="","",IF(AND(OR(B44="AFC",B44="CFP"),(DATE(YEAR(D44)-2,MONTH(D44),DAY(D44))&lt;(C44)),OR((AND(AND($C$19&gt;=DATE(2025,1,1),$C$19&lt;=DATE(2025,9,30)),(D44&gt;=DATE(2020,7,1)))),(AND(AND($C$19&gt;=DATE(2025,10,1),$C$19&lt;=DATE(2026,9,30)),(D44&gt;=DATE(2021,7,1))))),OR(AND(G44&gt;=24,E44="Terminato"),AND(OR(G44="indeterminato",G44&gt;=24),E44="In corso", DATEDIF(D44, $C$19+1,"m")&gt;=12))),2, IF(AND(OR(B44="AFC",B44="CFP"),(DATE(YEAR(D44)-2,MONTH(D44),DAY(D44))&lt;(C44)),OR((AND(AND($C$19&gt;=DATE(2025,1,1),$C$19&lt;=DATE(2025,9,30)),(D44&gt;=DATE(2020,7,1)))),(AND(AND($C$19&gt;=DATE(2025,10,1),$C$19&lt;=DATE(2026,9,30)),(D44&gt;=DATE(2021,7,1))))), OR(AND(G44&gt;=12,E44="Terminato"),AND(OR(G44="indeterminato",G44&gt;=24),E44="In corso"))),1, IF(A44&lt;&gt;"",0,""))))</f>
        <v/>
      </c>
    </row>
    <row r="45" spans="1:8" x14ac:dyDescent="0.3">
      <c r="A45" s="2" t="str">
        <f>IF(Dati!A45&lt;&gt;"",Dati!A45,"")</f>
        <v/>
      </c>
      <c r="B45" s="3" t="str">
        <f>IF(Dati!B45&lt;&gt;"",Dati!B45,"")</f>
        <v/>
      </c>
      <c r="C45" s="4" t="str">
        <f>IF(Dati!C45&lt;&gt;"",Dati!C45,"")</f>
        <v/>
      </c>
      <c r="D45" s="4" t="str">
        <f>IF(Dati!D45&lt;&gt;"",Dati!D45,"")</f>
        <v/>
      </c>
      <c r="E45" s="4" t="str">
        <f>IF(Dati!E45&lt;&gt;"",Dati!E45,"")</f>
        <v/>
      </c>
      <c r="F45" s="4" t="str">
        <f>IF(Dati!G45&lt;&gt;"",Dati!G45,"")</f>
        <v/>
      </c>
      <c r="G45" s="5" t="str">
        <f>IF(Dati!A45="","",IF(F45&lt;&gt;"indeterminato",DATEDIF(D45,F45+1,"m"),"indeterminato"))</f>
        <v/>
      </c>
      <c r="H45" s="3" t="str">
        <f>IF(Dati!A45="","",IF(AND(OR(B45="AFC",B45="CFP"),(DATE(YEAR(D45)-2,MONTH(D45),DAY(D45))&lt;(C45)),OR((AND(AND($C$19&gt;=DATE(2025,1,1),$C$19&lt;=DATE(2025,9,30)),(D45&gt;=DATE(2020,7,1)))),(AND(AND($C$19&gt;=DATE(2025,10,1),$C$19&lt;=DATE(2026,9,30)),(D45&gt;=DATE(2021,7,1))))),OR(AND(G45&gt;=24,E45="Terminato"),AND(OR(G45="indeterminato",G45&gt;=24),E45="In corso", DATEDIF(D45, $C$19+1,"m")&gt;=12))),2, IF(AND(OR(B45="AFC",B45="CFP"),(DATE(YEAR(D45)-2,MONTH(D45),DAY(D45))&lt;(C45)),OR((AND(AND($C$19&gt;=DATE(2025,1,1),$C$19&lt;=DATE(2025,9,30)),(D45&gt;=DATE(2020,7,1)))),(AND(AND($C$19&gt;=DATE(2025,10,1),$C$19&lt;=DATE(2026,9,30)),(D45&gt;=DATE(2021,7,1))))), OR(AND(G45&gt;=12,E45="Terminato"),AND(OR(G45="indeterminato",G45&gt;=24),E45="In corso"))),1, IF(A45&lt;&gt;"",0,""))))</f>
        <v/>
      </c>
    </row>
    <row r="46" spans="1:8" x14ac:dyDescent="0.3">
      <c r="A46" s="2" t="str">
        <f>IF(Dati!A46&lt;&gt;"",Dati!A46,"")</f>
        <v/>
      </c>
      <c r="B46" s="3" t="str">
        <f>IF(Dati!B46&lt;&gt;"",Dati!B46,"")</f>
        <v/>
      </c>
      <c r="C46" s="4" t="str">
        <f>IF(Dati!C46&lt;&gt;"",Dati!C46,"")</f>
        <v/>
      </c>
      <c r="D46" s="4" t="str">
        <f>IF(Dati!D46&lt;&gt;"",Dati!D46,"")</f>
        <v/>
      </c>
      <c r="E46" s="4" t="str">
        <f>IF(Dati!E46&lt;&gt;"",Dati!E46,"")</f>
        <v/>
      </c>
      <c r="F46" s="4" t="str">
        <f>IF(Dati!G46&lt;&gt;"",Dati!G46,"")</f>
        <v/>
      </c>
      <c r="G46" s="5" t="str">
        <f>IF(Dati!A46="","",IF(F46&lt;&gt;"indeterminato",DATEDIF(D46,F46+1,"m"),"indeterminato"))</f>
        <v/>
      </c>
      <c r="H46" s="3" t="str">
        <f>IF(Dati!A46="","",IF(AND(OR(B46="AFC",B46="CFP"),(DATE(YEAR(D46)-2,MONTH(D46),DAY(D46))&lt;(C46)),OR((AND(AND($C$19&gt;=DATE(2025,1,1),$C$19&lt;=DATE(2025,9,30)),(D46&gt;=DATE(2020,7,1)))),(AND(AND($C$19&gt;=DATE(2025,10,1),$C$19&lt;=DATE(2026,9,30)),(D46&gt;=DATE(2021,7,1))))),OR(AND(G46&gt;=24,E46="Terminato"),AND(OR(G46="indeterminato",G46&gt;=24),E46="In corso", DATEDIF(D46, $C$19+1,"m")&gt;=12))),2, IF(AND(OR(B46="AFC",B46="CFP"),(DATE(YEAR(D46)-2,MONTH(D46),DAY(D46))&lt;(C46)),OR((AND(AND($C$19&gt;=DATE(2025,1,1),$C$19&lt;=DATE(2025,9,30)),(D46&gt;=DATE(2020,7,1)))),(AND(AND($C$19&gt;=DATE(2025,10,1),$C$19&lt;=DATE(2026,9,30)),(D46&gt;=DATE(2021,7,1))))), OR(AND(G46&gt;=12,E46="Terminato"),AND(OR(G46="indeterminato",G46&gt;=24),E46="In corso"))),1, IF(A46&lt;&gt;"",0,""))))</f>
        <v/>
      </c>
    </row>
    <row r="47" spans="1:8" x14ac:dyDescent="0.3">
      <c r="A47" s="2" t="str">
        <f>IF(Dati!A47&lt;&gt;"",Dati!A47,"")</f>
        <v/>
      </c>
      <c r="B47" s="3" t="str">
        <f>IF(Dati!B47&lt;&gt;"",Dati!B47,"")</f>
        <v/>
      </c>
      <c r="C47" s="4" t="str">
        <f>IF(Dati!C47&lt;&gt;"",Dati!C47,"")</f>
        <v/>
      </c>
      <c r="D47" s="4" t="str">
        <f>IF(Dati!D47&lt;&gt;"",Dati!D47,"")</f>
        <v/>
      </c>
      <c r="E47" s="4" t="str">
        <f>IF(Dati!E47&lt;&gt;"",Dati!E47,"")</f>
        <v/>
      </c>
      <c r="F47" s="4" t="str">
        <f>IF(Dati!G47&lt;&gt;"",Dati!G47,"")</f>
        <v/>
      </c>
      <c r="G47" s="5" t="str">
        <f>IF(Dati!A47="","",IF(F47&lt;&gt;"indeterminato",DATEDIF(D47,F47+1,"m"),"indeterminato"))</f>
        <v/>
      </c>
      <c r="H47" s="3" t="str">
        <f>IF(Dati!A47="","",IF(AND(OR(B47="AFC",B47="CFP"),(DATE(YEAR(D47)-2,MONTH(D47),DAY(D47))&lt;(C47)),OR((AND(AND($C$19&gt;=DATE(2025,1,1),$C$19&lt;=DATE(2025,9,30)),(D47&gt;=DATE(2020,7,1)))),(AND(AND($C$19&gt;=DATE(2025,10,1),$C$19&lt;=DATE(2026,9,30)),(D47&gt;=DATE(2021,7,1))))),OR(AND(G47&gt;=24,E47="Terminato"),AND(OR(G47="indeterminato",G47&gt;=24),E47="In corso", DATEDIF(D47, $C$19+1,"m")&gt;=12))),2, IF(AND(OR(B47="AFC",B47="CFP"),(DATE(YEAR(D47)-2,MONTH(D47),DAY(D47))&lt;(C47)),OR((AND(AND($C$19&gt;=DATE(2025,1,1),$C$19&lt;=DATE(2025,9,30)),(D47&gt;=DATE(2020,7,1)))),(AND(AND($C$19&gt;=DATE(2025,10,1),$C$19&lt;=DATE(2026,9,30)),(D47&gt;=DATE(2021,7,1))))), OR(AND(G47&gt;=12,E47="Terminato"),AND(OR(G47="indeterminato",G47&gt;=24),E47="In corso"))),1, IF(A47&lt;&gt;"",0,""))))</f>
        <v/>
      </c>
    </row>
    <row r="48" spans="1:8" x14ac:dyDescent="0.3">
      <c r="A48" s="2" t="str">
        <f>IF(Dati!A48&lt;&gt;"",Dati!A48,"")</f>
        <v/>
      </c>
      <c r="B48" s="3" t="str">
        <f>IF(Dati!B48&lt;&gt;"",Dati!B48,"")</f>
        <v/>
      </c>
      <c r="C48" s="4" t="str">
        <f>IF(Dati!C48&lt;&gt;"",Dati!C48,"")</f>
        <v/>
      </c>
      <c r="D48" s="4" t="str">
        <f>IF(Dati!D48&lt;&gt;"",Dati!D48,"")</f>
        <v/>
      </c>
      <c r="E48" s="4" t="str">
        <f>IF(Dati!E48&lt;&gt;"",Dati!E48,"")</f>
        <v/>
      </c>
      <c r="F48" s="4" t="str">
        <f>IF(Dati!G48&lt;&gt;"",Dati!G48,"")</f>
        <v/>
      </c>
      <c r="G48" s="5" t="str">
        <f>IF(Dati!A48="","",IF(F48&lt;&gt;"indeterminato",DATEDIF(D48,F48+1,"m"),"indeterminato"))</f>
        <v/>
      </c>
      <c r="H48" s="3" t="str">
        <f>IF(Dati!A48="","",IF(AND(OR(B48="AFC",B48="CFP"),(DATE(YEAR(D48)-2,MONTH(D48),DAY(D48))&lt;(C48)),OR((AND(AND($C$19&gt;=DATE(2025,1,1),$C$19&lt;=DATE(2025,9,30)),(D48&gt;=DATE(2020,7,1)))),(AND(AND($C$19&gt;=DATE(2025,10,1),$C$19&lt;=DATE(2026,9,30)),(D48&gt;=DATE(2021,7,1))))),OR(AND(G48&gt;=24,E48="Terminato"),AND(OR(G48="indeterminato",G48&gt;=24),E48="In corso", DATEDIF(D48, $C$19+1,"m")&gt;=12))),2, IF(AND(OR(B48="AFC",B48="CFP"),(DATE(YEAR(D48)-2,MONTH(D48),DAY(D48))&lt;(C48)),OR((AND(AND($C$19&gt;=DATE(2025,1,1),$C$19&lt;=DATE(2025,9,30)),(D48&gt;=DATE(2020,7,1)))),(AND(AND($C$19&gt;=DATE(2025,10,1),$C$19&lt;=DATE(2026,9,30)),(D48&gt;=DATE(2021,7,1))))), OR(AND(G48&gt;=12,E48="Terminato"),AND(OR(G48="indeterminato",G48&gt;=24),E48="In corso"))),1, IF(A48&lt;&gt;"",0,""))))</f>
        <v/>
      </c>
    </row>
    <row r="49" spans="1:9" x14ac:dyDescent="0.3">
      <c r="A49" s="2" t="str">
        <f>IF(Dati!A49&lt;&gt;"",Dati!A49,"")</f>
        <v/>
      </c>
      <c r="B49" s="3" t="str">
        <f>IF(Dati!B49&lt;&gt;"",Dati!B49,"")</f>
        <v/>
      </c>
      <c r="C49" s="4" t="str">
        <f>IF(Dati!C49&lt;&gt;"",Dati!C49,"")</f>
        <v/>
      </c>
      <c r="D49" s="4" t="str">
        <f>IF(Dati!D49&lt;&gt;"",Dati!D49,"")</f>
        <v/>
      </c>
      <c r="E49" s="4" t="str">
        <f>IF(Dati!E49&lt;&gt;"",Dati!E49,"")</f>
        <v/>
      </c>
      <c r="F49" s="4" t="str">
        <f>IF(Dati!G49&lt;&gt;"",Dati!G49,"")</f>
        <v/>
      </c>
      <c r="G49" s="5" t="str">
        <f>IF(Dati!A49="","",IF(F49&lt;&gt;"indeterminato",DATEDIF(D49,F49+1,"m"),"indeterminato"))</f>
        <v/>
      </c>
      <c r="H49" s="3" t="str">
        <f>IF(Dati!A49="","",IF(AND(OR(B49="AFC",B49="CFP"),(DATE(YEAR(D49)-2,MONTH(D49),DAY(D49))&lt;(C49)),OR((AND(AND($C$19&gt;=DATE(2025,1,1),$C$19&lt;=DATE(2025,9,30)),(D49&gt;=DATE(2020,7,1)))),(AND(AND($C$19&gt;=DATE(2025,10,1),$C$19&lt;=DATE(2026,9,30)),(D49&gt;=DATE(2021,7,1))))),OR(AND(G49&gt;=24,E49="Terminato"),AND(OR(G49="indeterminato",G49&gt;=24),E49="In corso", DATEDIF(D49, $C$19+1,"m")&gt;=12))),2, IF(AND(OR(B49="AFC",B49="CFP"),(DATE(YEAR(D49)-2,MONTH(D49),DAY(D49))&lt;(C49)),OR((AND(AND($C$19&gt;=DATE(2025,1,1),$C$19&lt;=DATE(2025,9,30)),(D49&gt;=DATE(2020,7,1)))),(AND(AND($C$19&gt;=DATE(2025,10,1),$C$19&lt;=DATE(2026,9,30)),(D49&gt;=DATE(2021,7,1))))), OR(AND(G49&gt;=12,E49="Terminato"),AND(OR(G49="indeterminato",G49&gt;=24),E49="In corso"))),1, IF(A49&lt;&gt;"",0,""))))</f>
        <v/>
      </c>
    </row>
    <row r="50" spans="1:9" x14ac:dyDescent="0.3">
      <c r="A50" s="2" t="str">
        <f>IF(Dati!A50&lt;&gt;"",Dati!A50,"")</f>
        <v/>
      </c>
      <c r="B50" s="3" t="str">
        <f>IF(Dati!B50&lt;&gt;"",Dati!B50,"")</f>
        <v/>
      </c>
      <c r="C50" s="4" t="str">
        <f>IF(Dati!C50&lt;&gt;"",Dati!C50,"")</f>
        <v/>
      </c>
      <c r="D50" s="4" t="str">
        <f>IF(Dati!D50&lt;&gt;"",Dati!D50,"")</f>
        <v/>
      </c>
      <c r="E50" s="4" t="str">
        <f>IF(Dati!E50&lt;&gt;"",Dati!E50,"")</f>
        <v/>
      </c>
      <c r="F50" s="4" t="str">
        <f>IF(Dati!G50&lt;&gt;"",Dati!G50,"")</f>
        <v/>
      </c>
      <c r="G50" s="5" t="str">
        <f>IF(Dati!A50="","",IF(F50&lt;&gt;"indeterminato",DATEDIF(D50,F50+1,"m"),"indeterminato"))</f>
        <v/>
      </c>
      <c r="H50" s="3" t="str">
        <f>IF(Dati!A50="","",IF(AND(OR(B50="AFC",B50="CFP"),(DATE(YEAR(D50)-2,MONTH(D50),DAY(D50))&lt;(C50)),OR((AND(AND($C$19&gt;=DATE(2025,1,1),$C$19&lt;=DATE(2025,9,30)),(D50&gt;=DATE(2020,7,1)))),(AND(AND($C$19&gt;=DATE(2025,10,1),$C$19&lt;=DATE(2026,9,30)),(D50&gt;=DATE(2021,7,1))))),OR(AND(G50&gt;=24,E50="Terminato"),AND(OR(G50="indeterminato",G50&gt;=24),E50="In corso", DATEDIF(D50, $C$19+1,"m")&gt;=12))),2, IF(AND(OR(B50="AFC",B50="CFP"),(DATE(YEAR(D50)-2,MONTH(D50),DAY(D50))&lt;(C50)),OR((AND(AND($C$19&gt;=DATE(2025,1,1),$C$19&lt;=DATE(2025,9,30)),(D50&gt;=DATE(2020,7,1)))),(AND(AND($C$19&gt;=DATE(2025,10,1),$C$19&lt;=DATE(2026,9,30)),(D50&gt;=DATE(2021,7,1))))), OR(AND(G50&gt;=12,E50="Terminato"),AND(OR(G50="indeterminato",G50&gt;=24),E50="In corso"))),1, IF(A50&lt;&gt;"",0,""))))</f>
        <v/>
      </c>
    </row>
    <row r="51" spans="1:9" x14ac:dyDescent="0.3">
      <c r="A51" s="2" t="str">
        <f>IF(Dati!A51&lt;&gt;"",Dati!A51,"")</f>
        <v/>
      </c>
      <c r="B51" s="3" t="str">
        <f>IF(Dati!B51&lt;&gt;"",Dati!B51,"")</f>
        <v/>
      </c>
      <c r="C51" s="4" t="str">
        <f>IF(Dati!C51&lt;&gt;"",Dati!C51,"")</f>
        <v/>
      </c>
      <c r="D51" s="4" t="str">
        <f>IF(Dati!D51&lt;&gt;"",Dati!D51,"")</f>
        <v/>
      </c>
      <c r="E51" s="4" t="str">
        <f>IF(Dati!E51&lt;&gt;"",Dati!E51,"")</f>
        <v/>
      </c>
      <c r="F51" s="4" t="str">
        <f>IF(Dati!G51&lt;&gt;"",Dati!G51,"")</f>
        <v/>
      </c>
      <c r="G51" s="5" t="str">
        <f>IF(Dati!A51="","",IF(F51&lt;&gt;"indeterminato",DATEDIF(D51,F51+1,"m"),"indeterminato"))</f>
        <v/>
      </c>
      <c r="H51" s="3" t="str">
        <f>IF(Dati!A51="","",IF(AND(OR(B51="AFC",B51="CFP"),(DATE(YEAR(D51)-2,MONTH(D51),DAY(D51))&lt;(C51)),OR((AND(AND($C$19&gt;=DATE(2025,1,1),$C$19&lt;=DATE(2025,9,30)),(D51&gt;=DATE(2020,7,1)))),(AND(AND($C$19&gt;=DATE(2025,10,1),$C$19&lt;=DATE(2026,9,30)),(D51&gt;=DATE(2021,7,1))))),OR(AND(G51&gt;=24,E51="Terminato"),AND(OR(G51="indeterminato",G51&gt;=24),E51="In corso", DATEDIF(D51, $C$19+1,"m")&gt;=12))),2, IF(AND(OR(B51="AFC",B51="CFP"),(DATE(YEAR(D51)-2,MONTH(D51),DAY(D51))&lt;(C51)),OR((AND(AND($C$19&gt;=DATE(2025,1,1),$C$19&lt;=DATE(2025,9,30)),(D51&gt;=DATE(2020,7,1)))),(AND(AND($C$19&gt;=DATE(2025,10,1),$C$19&lt;=DATE(2026,9,30)),(D51&gt;=DATE(2021,7,1))))), OR(AND(G51&gt;=12,E51="Terminato"),AND(OR(G51="indeterminato",G51&gt;=24),E51="In corso"))),1, IF(A51&lt;&gt;"",0,""))))</f>
        <v/>
      </c>
    </row>
    <row r="52" spans="1:9" x14ac:dyDescent="0.3">
      <c r="A52" s="2" t="str">
        <f>IF(Dati!A52&lt;&gt;"",Dati!A52,"")</f>
        <v/>
      </c>
      <c r="B52" s="3" t="str">
        <f>IF(Dati!B52&lt;&gt;"",Dati!B52,"")</f>
        <v/>
      </c>
      <c r="C52" s="4" t="str">
        <f>IF(Dati!C52&lt;&gt;"",Dati!C52,"")</f>
        <v/>
      </c>
      <c r="D52" s="4" t="str">
        <f>IF(Dati!D52&lt;&gt;"",Dati!D52,"")</f>
        <v/>
      </c>
      <c r="E52" s="4" t="str">
        <f>IF(Dati!E52&lt;&gt;"",Dati!E52,"")</f>
        <v/>
      </c>
      <c r="F52" s="4" t="str">
        <f>IF(Dati!G52&lt;&gt;"",Dati!G52,"")</f>
        <v/>
      </c>
      <c r="G52" s="5" t="str">
        <f>IF(Dati!A52="","",IF(F52&lt;&gt;"indeterminato",DATEDIF(D52,F52+1,"m"),"indeterminato"))</f>
        <v/>
      </c>
      <c r="H52" s="3" t="str">
        <f>IF(Dati!A52="","",IF(AND(OR(B52="AFC",B52="CFP"),(DATE(YEAR(D52)-2,MONTH(D52),DAY(D52))&lt;(C52)),OR((AND(AND($C$19&gt;=DATE(2025,1,1),$C$19&lt;=DATE(2025,9,30)),(D52&gt;=DATE(2020,7,1)))),(AND(AND($C$19&gt;=DATE(2025,10,1),$C$19&lt;=DATE(2026,9,30)),(D52&gt;=DATE(2021,7,1))))),OR(AND(G52&gt;=24,E52="Terminato"),AND(OR(G52="indeterminato",G52&gt;=24),E52="In corso", DATEDIF(D52, $C$19+1,"m")&gt;=12))),2, IF(AND(OR(B52="AFC",B52="CFP"),(DATE(YEAR(D52)-2,MONTH(D52),DAY(D52))&lt;(C52)),OR((AND(AND($C$19&gt;=DATE(2025,1,1),$C$19&lt;=DATE(2025,9,30)),(D52&gt;=DATE(2020,7,1)))),(AND(AND($C$19&gt;=DATE(2025,10,1),$C$19&lt;=DATE(2026,9,30)),(D52&gt;=DATE(2021,7,1))))), OR(AND(G52&gt;=12,E52="Terminato"),AND(OR(G52="indeterminato",G52&gt;=24),E52="In corso"))),1, IF(A52&lt;&gt;"",0,""))))</f>
        <v/>
      </c>
    </row>
    <row r="53" spans="1:9" ht="17.25" thickBot="1" x14ac:dyDescent="0.35">
      <c r="A53" s="2" t="str">
        <f>IF(Dati!A53&lt;&gt;"",Dati!A53,"")</f>
        <v/>
      </c>
      <c r="B53" s="3" t="str">
        <f>IF(Dati!B53&lt;&gt;"",Dati!B53,"")</f>
        <v/>
      </c>
      <c r="C53" s="4" t="str">
        <f>IF(Dati!C53&lt;&gt;"",Dati!C53,"")</f>
        <v/>
      </c>
      <c r="D53" s="4" t="str">
        <f>IF(Dati!D53&lt;&gt;"",Dati!D53,"")</f>
        <v/>
      </c>
      <c r="E53" s="4" t="str">
        <f>IF(Dati!E53&lt;&gt;"",Dati!E53,"")</f>
        <v/>
      </c>
      <c r="F53" s="4" t="str">
        <f>IF(Dati!G53&lt;&gt;"",Dati!G53,"")</f>
        <v/>
      </c>
      <c r="G53" s="5" t="str">
        <f>IF(Dati!A53="","",IF(F53&lt;&gt;"indeterminato",DATEDIF(D53,F53+1,"m"),"indeterminato"))</f>
        <v/>
      </c>
      <c r="H53" s="3" t="str">
        <f>IF(Dati!A53="","",IF(AND(OR(B53="AFC",B53="CFP"),(DATE(YEAR(D53)-2,MONTH(D53),DAY(D53))&lt;(C53)),OR((AND(AND($C$19&gt;=DATE(2025,1,1),$C$19&lt;=DATE(2025,9,30)),(D53&gt;=DATE(2020,7,1)))),(AND(AND($C$19&gt;=DATE(2025,10,1),$C$19&lt;=DATE(2026,9,30)),(D53&gt;=DATE(2021,7,1))))),OR(AND(G53&gt;=24,E53="Terminato"),AND(OR(G53="indeterminato",G53&gt;=24),E53="In corso", DATEDIF(D53, $C$19+1,"m")&gt;=12))),2, IF(AND(OR(B53="AFC",B53="CFP"),(DATE(YEAR(D53)-2,MONTH(D53),DAY(D53))&lt;(C53)),OR((AND(AND($C$19&gt;=DATE(2025,1,1),$C$19&lt;=DATE(2025,9,30)),(D53&gt;=DATE(2020,7,1)))),(AND(AND($C$19&gt;=DATE(2025,10,1),$C$19&lt;=DATE(2026,9,30)),(D53&gt;=DATE(2021,7,1))))), OR(AND(G53&gt;=12,E53="Terminato"),AND(OR(G53="indeterminato",G53&gt;=24),E53="In corso"))),1, IF(A53&lt;&gt;"",0,""))))</f>
        <v/>
      </c>
    </row>
    <row r="54" spans="1:9" ht="17.25" thickTop="1" x14ac:dyDescent="0.3">
      <c r="H54" s="16">
        <f>SUM(H24:H53)</f>
        <v>5</v>
      </c>
    </row>
    <row r="56" spans="1:9" s="12" customFormat="1" ht="67.5" customHeight="1" x14ac:dyDescent="0.25">
      <c r="A56" s="29" t="s">
        <v>45</v>
      </c>
      <c r="B56" s="29"/>
      <c r="C56" s="29"/>
      <c r="D56" s="29"/>
      <c r="E56" s="29"/>
      <c r="F56" s="29"/>
      <c r="G56" s="29"/>
      <c r="H56" s="29"/>
      <c r="I56" s="11" t="s">
        <v>22</v>
      </c>
    </row>
  </sheetData>
  <sheetProtection algorithmName="SHA-512" hashValue="7998iLsSiKfZ/I8Dhmp/Q+G0Knr2DudlDkciM2Yz/cBkUI1a0xEa5oqtDfAfvSVJK07fYX6vGpc2wHBSxLPLTw==" saltValue="ZV/OHloaJhydbRyIuCJVkQ==" spinCount="100000" sheet="1" scenarios="1" selectLockedCells="1"/>
  <mergeCells count="13">
    <mergeCell ref="A56:H56"/>
    <mergeCell ref="A5:H5"/>
    <mergeCell ref="A10:H10"/>
    <mergeCell ref="A12:H12"/>
    <mergeCell ref="A14:H14"/>
    <mergeCell ref="A16:H16"/>
    <mergeCell ref="A19:B19"/>
    <mergeCell ref="F19:H19"/>
    <mergeCell ref="A21:A22"/>
    <mergeCell ref="B21:C21"/>
    <mergeCell ref="D21:G21"/>
    <mergeCell ref="H21:H22"/>
    <mergeCell ref="E22:E23"/>
  </mergeCells>
  <conditionalFormatting sqref="B24:B53">
    <cfRule type="containsText" dxfId="8" priority="9" operator="containsText" text="Altro">
      <formula>NOT(ISERROR(SEARCH("Altro",B24)))</formula>
    </cfRule>
  </conditionalFormatting>
  <conditionalFormatting sqref="D24:E53">
    <cfRule type="expression" dxfId="7" priority="7">
      <formula>AND(AND($C$19&gt;=DATE(2025,1,1),$C$19&lt;=DATE(2025,9,30)),(D24&lt;DATE(2020,7,1)))</formula>
    </cfRule>
    <cfRule type="expression" dxfId="6" priority="8">
      <formula>AND(AND($C$19&gt;=DATE(2025,10,1),$C$19&lt;=DATE(2026,9,30)),(D24&lt;DATE(2021,7,1)))</formula>
    </cfRule>
  </conditionalFormatting>
  <conditionalFormatting sqref="C24:C53">
    <cfRule type="expression" dxfId="5" priority="6">
      <formula>DATE(YEAR(D24)-2,MONTH(D24),DAY(D24))&gt;=(C24)</formula>
    </cfRule>
  </conditionalFormatting>
  <conditionalFormatting sqref="H24:H53">
    <cfRule type="cellIs" dxfId="4" priority="4" operator="between">
      <formula>1</formula>
      <formula>2</formula>
    </cfRule>
    <cfRule type="expression" dxfId="3" priority="5">
      <formula>AND(A24&lt;&gt;"",H24=0)</formula>
    </cfRule>
  </conditionalFormatting>
  <conditionalFormatting sqref="G24:G53">
    <cfRule type="cellIs" dxfId="2" priority="3" operator="lessThan">
      <formula>12</formula>
    </cfRule>
  </conditionalFormatting>
  <printOptions horizontalCentered="1"/>
  <pageMargins left="0.39370078740157483" right="0.39370078740157483" top="0.39370078740157483" bottom="0.19685039370078741" header="0.31496062992125984" footer="0.19685039370078741"/>
  <pageSetup paperSize="9" scale="75" orientation="portrait" r:id="rId1"/>
  <headerFooter>
    <oddFooter>&amp;L&amp;"Gill Sans Light,Normale"&amp;8v. 01.05.2025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84753A-018A-4BD9-B0ED-70F810DC94F1}">
            <xm:f>AND(Dati!E24="In corso",G24&lt;24)</xm:f>
            <x14:dxf>
              <fill>
                <patternFill>
                  <bgColor theme="5" tint="0.79998168889431442"/>
                </patternFill>
              </fill>
            </x14:dxf>
          </x14:cfRule>
          <xm:sqref>G24:G53</xm:sqref>
        </x14:conditionalFormatting>
        <x14:conditionalFormatting xmlns:xm="http://schemas.microsoft.com/office/excel/2006/main">
          <x14:cfRule type="containsText" priority="2" operator="containsText" id="{C3CFD1A6-0382-4C46-9F50-889E301A0D83}">
            <xm:f>NOT(ISERROR(SEARCH(AND(Dati!F24="In corso",G24&lt;24),F24)))</xm:f>
            <xm:f>AND(Dati!F24="In corso",G24&lt;24)</xm:f>
            <x14:dxf>
              <fill>
                <patternFill>
                  <bgColor theme="5" tint="0.79998168889431442"/>
                </patternFill>
              </fill>
            </x14:dxf>
          </x14:cfRule>
          <xm:sqref>F24:F53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Dati</vt:lpstr>
      <vt:lpstr>Proposta di valutazione 1</vt:lpstr>
      <vt:lpstr>Proposta di valutazione 2</vt:lpstr>
      <vt:lpstr>Dati!Area_stampa</vt:lpstr>
      <vt:lpstr>'Proposta di valutazione 1'!Area_stampa</vt:lpstr>
      <vt:lpstr>'Proposta di valutazione 2'!Area_stampa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Polli Mirko / T139440</dc:creator>
  <cp:lastModifiedBy>Polli Mirko / T139440</cp:lastModifiedBy>
  <cp:lastPrinted>2025-05-05T16:00:29Z</cp:lastPrinted>
  <dcterms:created xsi:type="dcterms:W3CDTF">2025-03-11T16:58:33Z</dcterms:created>
  <dcterms:modified xsi:type="dcterms:W3CDTF">2025-05-08T13:20:41Z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DataFormExcel" visible="true"/>
      </mso:documentControls>
    </mso:qat>
  </mso:ribbon>
</mso:customUI>
</file>