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5440" windowHeight="15840" tabRatio="921"/>
  </bookViews>
  <sheets>
    <sheet name=" Copertina " sheetId="13" r:id="rId1"/>
    <sheet name="Correx" sheetId="17" r:id="rId2"/>
    <sheet name="Calcolo onorario" sheetId="4" r:id="rId3"/>
    <sheet name=" Fase 31" sheetId="27" r:id="rId4"/>
    <sheet name=" Fase 32 " sheetId="6" r:id="rId5"/>
    <sheet name=" Fase 33" sheetId="19" r:id="rId6"/>
    <sheet name=" Fase 41" sheetId="31" r:id="rId7"/>
    <sheet name=" Fase 51" sheetId="32" r:id="rId8"/>
    <sheet name=" Fase 52" sheetId="33" r:id="rId9"/>
    <sheet name=" Fase 53" sheetId="34" r:id="rId10"/>
  </sheets>
  <definedNames>
    <definedName name="_xlnm.Print_Area" localSheetId="2">'Calcolo onorario'!$A$1:$P$77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8" i="4" l="1"/>
  <c r="O14" i="4"/>
  <c r="I18" i="4"/>
  <c r="I20" i="4"/>
  <c r="I23" i="4"/>
  <c r="I26" i="4"/>
  <c r="I28" i="4"/>
  <c r="I35" i="4"/>
  <c r="I37" i="4"/>
  <c r="S50" i="34"/>
  <c r="S50" i="33"/>
  <c r="S50" i="32"/>
  <c r="S50" i="31"/>
  <c r="S50" i="27"/>
  <c r="S176" i="6"/>
  <c r="S50" i="19"/>
  <c r="O30" i="4"/>
  <c r="O33" i="4"/>
  <c r="O35" i="4"/>
  <c r="M44" i="13"/>
  <c r="C162" i="6"/>
  <c r="C164" i="6"/>
  <c r="C166" i="6"/>
  <c r="C168" i="6"/>
  <c r="C170" i="6"/>
  <c r="C143" i="6"/>
  <c r="C145" i="6"/>
  <c r="C147" i="6"/>
  <c r="C149" i="6"/>
  <c r="C151" i="6"/>
  <c r="C120" i="6"/>
  <c r="C122" i="6"/>
  <c r="C124" i="6"/>
  <c r="C126" i="6"/>
  <c r="C128" i="6"/>
  <c r="C130" i="6"/>
  <c r="C132" i="6"/>
  <c r="C105" i="6"/>
  <c r="C107" i="6"/>
  <c r="C109" i="6"/>
  <c r="C70" i="6"/>
  <c r="C72" i="6"/>
  <c r="C74" i="6"/>
  <c r="C76" i="6"/>
  <c r="C82" i="6"/>
  <c r="C84" i="6"/>
  <c r="C43" i="6"/>
  <c r="C45" i="6"/>
  <c r="C47" i="6"/>
  <c r="C49" i="6"/>
  <c r="C51" i="6"/>
  <c r="C53" i="6"/>
  <c r="C55" i="6"/>
  <c r="C18" i="6"/>
  <c r="C20" i="6"/>
  <c r="C22" i="6"/>
  <c r="C24" i="6"/>
  <c r="C26" i="6"/>
  <c r="C28" i="6"/>
  <c r="C30" i="6"/>
  <c r="C32" i="6"/>
</calcChain>
</file>

<file path=xl/sharedStrings.xml><?xml version="1.0" encoding="utf-8"?>
<sst xmlns="http://schemas.openxmlformats.org/spreadsheetml/2006/main" count="582" uniqueCount="175">
  <si>
    <t>Pianificazione strategica</t>
  </si>
  <si>
    <t>1 .</t>
  </si>
  <si>
    <t>2 .</t>
  </si>
  <si>
    <t>Studi preliminari</t>
  </si>
  <si>
    <t>3 .</t>
  </si>
  <si>
    <t>Progettazione</t>
  </si>
  <si>
    <t>4 .</t>
  </si>
  <si>
    <t>Appalto</t>
  </si>
  <si>
    <t>5 .</t>
  </si>
  <si>
    <t>Direzione generale</t>
  </si>
  <si>
    <t>6 .</t>
  </si>
  <si>
    <t>Gestione</t>
  </si>
  <si>
    <t>TOTALE</t>
  </si>
  <si>
    <t>X</t>
  </si>
  <si>
    <t>CHF/h</t>
  </si>
  <si>
    <t>Onorario</t>
  </si>
  <si>
    <t>7 .</t>
  </si>
  <si>
    <t>%</t>
  </si>
  <si>
    <t xml:space="preserve">Totale onorario con spese e IVA </t>
  </si>
  <si>
    <t>Realizzazione</t>
  </si>
  <si>
    <t>Fase</t>
  </si>
  <si>
    <t>.1</t>
  </si>
  <si>
    <t>ore</t>
  </si>
  <si>
    <t>.2</t>
  </si>
  <si>
    <t>.3</t>
  </si>
  <si>
    <t>Previsto per la fase</t>
  </si>
  <si>
    <t>È responsabilità dell'offerente verificare che i calcoli e i riporti siano esatti.</t>
  </si>
  <si>
    <t>Fa stato l'offerta cartacea consegnata debitamente firmata.</t>
  </si>
  <si>
    <t>PROGETTO DEFINITIVO</t>
  </si>
  <si>
    <t>2</t>
  </si>
  <si>
    <t>1</t>
  </si>
  <si>
    <t>.5</t>
  </si>
  <si>
    <t xml:space="preserve"> PROGETTO D'APPALTO</t>
  </si>
  <si>
    <t xml:space="preserve"> PROGETTO ESECUTIVO</t>
  </si>
  <si>
    <t xml:space="preserve"> ESECUZIONE</t>
  </si>
  <si>
    <t xml:space="preserve">Appalto, confronto offerte, </t>
  </si>
  <si>
    <t>CHF</t>
  </si>
  <si>
    <t>offerte</t>
  </si>
  <si>
    <t>Ore</t>
  </si>
  <si>
    <t>Fase parziale</t>
  </si>
  <si>
    <t xml:space="preserve">   Prestazione</t>
  </si>
  <si>
    <t xml:space="preserve">   parziale</t>
  </si>
  <si>
    <t>Timbro e firma autorizzata:</t>
  </si>
  <si>
    <t>Luogo e data:</t>
  </si>
  <si>
    <t>Eventuali osservazioni del concorrente:</t>
  </si>
  <si>
    <t>Pag.</t>
  </si>
  <si>
    <t>Dato esposto errato</t>
  </si>
  <si>
    <t>DA FIRMARE SOLO IN CASO DI UTILIZZO</t>
  </si>
  <si>
    <t>Pos.</t>
  </si>
  <si>
    <t>FOGLIO DI CORREZIONE</t>
  </si>
  <si>
    <t>Dato corretto</t>
  </si>
  <si>
    <t xml:space="preserve">PROGETTO ESECUTIVO </t>
  </si>
  <si>
    <t>Controllo dell'esecuzione.</t>
  </si>
  <si>
    <t>Procedura di autorizzazione /</t>
  </si>
  <si>
    <t>PROGETTO PUBBLICAZIONE</t>
  </si>
  <si>
    <t>Progetto di massima.</t>
  </si>
  <si>
    <t>Progetto definitivo.</t>
  </si>
  <si>
    <t>progetto di pubblicazione.</t>
  </si>
  <si>
    <t>proposta di aggiudicazione.</t>
  </si>
  <si>
    <t>Progetto esecutivo.</t>
  </si>
  <si>
    <t>Esecuzione:</t>
  </si>
  <si>
    <t>dei lavori.</t>
  </si>
  <si>
    <t>Dir. tecnica dei lavori.</t>
  </si>
  <si>
    <t>Messa in esercizio, liquidazione.</t>
  </si>
  <si>
    <t>(compilare i campi con lo sfondo verde)</t>
  </si>
  <si>
    <t>(Riporto dal calcolo onorario)</t>
  </si>
  <si>
    <t>(Monte ore riportato nel calcolo onorario)</t>
  </si>
  <si>
    <t>Spese di trasferta, max 1%</t>
  </si>
  <si>
    <t>Spese riproduzione documenti max 2%</t>
  </si>
  <si>
    <t xml:space="preserve"> SUPPLEMENTO STRUTTURE PORTANTI</t>
  </si>
  <si>
    <t>Supplemento strutture portanti.</t>
  </si>
  <si>
    <t>Correzioni o cancellature dei prezzi unitari o a corpo, di dati o altre informazioni come pure l'omissione di campi da riempire comportano l'esclusione dell'offerta. Eventuali errori vanno pertanto notificati nel presente formulario, che è parte integrante dell'offerta. Questo formulario serve anche in caso di correzioni relative ai fogli di copertina (p.es. correzioni di errori nel riporto dei totali, IVA compresa o non compresa, ecc.).
Per l'esame delle offerte vengono unicamente corretti errori evidenti (errori aritmetici).</t>
  </si>
  <si>
    <t xml:space="preserve"> PROGETTO PUBBLICAZIONE</t>
  </si>
  <si>
    <t xml:space="preserve"> MESSA IN ESERCIZIO, LIQUID.</t>
  </si>
  <si>
    <t>STRADA CANTONALE N2LUN</t>
  </si>
  <si>
    <t>Comuni di Lugano, Cadempino, Massagno, Savosa e Vezia</t>
  </si>
  <si>
    <t>Rampe autostradali Lugano Nord</t>
  </si>
  <si>
    <t>Riqualifica e riorganizzazione</t>
  </si>
  <si>
    <t xml:space="preserve">.0 </t>
  </si>
  <si>
    <t>Relazione tecnica generale</t>
  </si>
  <si>
    <t>Convenzione di utilizzazione</t>
  </si>
  <si>
    <t>Basi di progetto</t>
  </si>
  <si>
    <t>Documentazione fotografica</t>
  </si>
  <si>
    <t>Programma lavori - tempistica</t>
  </si>
  <si>
    <t>Preventivo costi generale</t>
  </si>
  <si>
    <t>Piano orientativo 1:10'000</t>
  </si>
  <si>
    <t>Planimetria d'assieme 1:1'000</t>
  </si>
  <si>
    <t>Situazione generale su ortofoto - Planimetria 1:1'000</t>
  </si>
  <si>
    <t>10</t>
  </si>
  <si>
    <t>11</t>
  </si>
  <si>
    <t xml:space="preserve">Relazione tecnica Progetto Stradale </t>
  </si>
  <si>
    <t>Planimetria - km XX.XX - XX.XX 1:1'000</t>
  </si>
  <si>
    <t>Sezioni tipo  1:50</t>
  </si>
  <si>
    <t>Infrastrutture esistenti 1:1000</t>
  </si>
  <si>
    <t xml:space="preserve">Mobilità lenta - planimetria </t>
  </si>
  <si>
    <t xml:space="preserve">Mobilità lenta - sezioni </t>
  </si>
  <si>
    <t xml:space="preserve">Aree di cantiere </t>
  </si>
  <si>
    <t xml:space="preserve">Fasi di lavoro - Planimetrie e sezioni </t>
  </si>
  <si>
    <t xml:space="preserve">Dettaglio costi - progetto stradale </t>
  </si>
  <si>
    <t>Relazione tecnica barriere di sicurezza</t>
  </si>
  <si>
    <t>Barriere di sicurezza - Planimetria e sezioni 1:1'000</t>
  </si>
  <si>
    <t>Dimensionamento statico</t>
  </si>
  <si>
    <t>Planimetria, profilo e prospetto longitudinale</t>
  </si>
  <si>
    <t>Sezioni</t>
  </si>
  <si>
    <t>Verifica statica, verifiche diverse</t>
  </si>
  <si>
    <t>Planimetria generale con concetto smaltimento delle acque 1:1'000</t>
  </si>
  <si>
    <t>Planimetria dettaglio interventi 1:100</t>
  </si>
  <si>
    <t>Sezioni dettaglio interventi 1:50</t>
  </si>
  <si>
    <t xml:space="preserve">Dettaglio costi - Evacuazione acque </t>
  </si>
  <si>
    <t>.6</t>
  </si>
  <si>
    <t>.7</t>
  </si>
  <si>
    <t xml:space="preserve">Relazione tecnica traffico </t>
  </si>
  <si>
    <t xml:space="preserve">Concetto di Erfolgskontrolle traffico </t>
  </si>
  <si>
    <t>Planimetria generale gestione del traffico 1:1'000</t>
  </si>
  <si>
    <t>Piani della segnaletica orizzontale 1:500</t>
  </si>
  <si>
    <t>Piani della segnaletia verticale 1:1'000</t>
  </si>
  <si>
    <t xml:space="preserve">Impianti semaforici - planimetrie e dettagli </t>
  </si>
  <si>
    <t xml:space="preserve">Concetto di gestione traffico fasi di cantiere </t>
  </si>
  <si>
    <t xml:space="preserve">Concetto di gestione traffico emergenza </t>
  </si>
  <si>
    <t xml:space="preserve">Dettaglio costi - Traffico </t>
  </si>
  <si>
    <t>Relazione tecnica ambiente</t>
  </si>
  <si>
    <t>Rapporto di impatto ambientale (RIA)</t>
  </si>
  <si>
    <t>Concetto di Erfolgskontrolle aspetti ambientali</t>
  </si>
  <si>
    <t>Piano componenti e vincoli ambientali 1:1'000</t>
  </si>
  <si>
    <t>Piano inserimento paesaggistico / naturalistico 1:1'000</t>
  </si>
  <si>
    <t>Piano interventi fonici</t>
  </si>
  <si>
    <t>Dettaglio costi - Fonica</t>
  </si>
  <si>
    <t xml:space="preserve">Tabella riassuntiva espropri definitivi e temporanei </t>
  </si>
  <si>
    <t>Planimetria espropri - Comune di Lugano 1:500</t>
  </si>
  <si>
    <t xml:space="preserve">Dettaglio costi - Espropri </t>
  </si>
  <si>
    <t>Planimetria espropri - Comune di Cadempino 1:500</t>
  </si>
  <si>
    <t>Planimetria espropri - Comune di Massagno 1:500</t>
  </si>
  <si>
    <t>Planimetria espropri - Comune di Savosa 1:500</t>
  </si>
  <si>
    <t>Planimetria espropri - Comune di Vezia 1:500</t>
  </si>
  <si>
    <t>PROGETTO DI MASSIMA</t>
  </si>
  <si>
    <t>Ripresa progetto di massima</t>
  </si>
  <si>
    <t>Eventuali ulteriori documenti e piani necessari</t>
  </si>
  <si>
    <t>Piano casseri</t>
  </si>
  <si>
    <t>Dettaglio costi - Barriere di sicurezza</t>
  </si>
  <si>
    <t>Relazione tecnica evacuazione delle acque</t>
  </si>
  <si>
    <t>Importo totale dell'offerta (IVA 7.7% inclusa)   CHF</t>
  </si>
  <si>
    <t>IVA  7.7 %</t>
  </si>
  <si>
    <t>Rampe autostradali Lugano Nord - riqualifica e riorganizzazione</t>
  </si>
  <si>
    <t>Incarto di progetto</t>
  </si>
  <si>
    <t>Progetto generale</t>
  </si>
  <si>
    <t>Progetto stradale</t>
  </si>
  <si>
    <t>Barriere di sicurezza e manufatti</t>
  </si>
  <si>
    <t>Evacuazione delle acque</t>
  </si>
  <si>
    <t>Traffico</t>
  </si>
  <si>
    <t>Ambiente e fonica</t>
  </si>
  <si>
    <t>Espropri</t>
  </si>
  <si>
    <t xml:space="preserve">TOTALE   </t>
  </si>
  <si>
    <t>Avvertenza:</t>
  </si>
  <si>
    <t>In caso di indicazioni inveritiere, il committente si riserva di procedere giusta gli art. 251 e seguenti del Codice penale svizzero.</t>
  </si>
  <si>
    <t>L'offerente / Consorzio offerente</t>
  </si>
  <si>
    <t>Prestazioni d'ingegneria</t>
  </si>
  <si>
    <t xml:space="preserve"> Calcolo dell'onorario secondo il tempo effettivo impiegato</t>
  </si>
  <si>
    <t>Calcolo dell'onorario secondo il tempo effettivo impiegato</t>
  </si>
  <si>
    <t>$</t>
  </si>
  <si>
    <t>PROGETTO D'APPALTO</t>
  </si>
  <si>
    <t>Ulteriori documenti e piani necessari</t>
  </si>
  <si>
    <t>* le verifiche idrauliche competono a uno specialista incaricato dalla Divisione delle costruzioni</t>
  </si>
  <si>
    <t>Relazione tecnica manufatto 1</t>
  </si>
  <si>
    <t>Dettaglio costi - Manufatto 1</t>
  </si>
  <si>
    <t>Relazione tecnica manufatto 2</t>
  </si>
  <si>
    <t>Dettaglio costi - Manufatto 2</t>
  </si>
  <si>
    <t xml:space="preserve">Ore supplementari stimate dal mandante </t>
  </si>
  <si>
    <t xml:space="preserve">OFFERTA D'ONORARIO
</t>
  </si>
  <si>
    <t>2112.301a-PP</t>
  </si>
  <si>
    <t>Prezzo orario</t>
  </si>
  <si>
    <t>medio</t>
  </si>
  <si>
    <t>Contemporaneamente, con la firma sottostante, l'offerente libera le autorità fiscali, gli istituti delle assicurazioni sociali, l'Ispettorato del lavoro e gli altri organi pubblici dal segreto di funzione e li autorizza esplicitamente a fornire, su richiesta, all'ente preposto all'appalto (mandante) - anche in contraddizione con eventuali disposizioni legali - informazioni relative alle affermazioni contenute nella Dichiarazione e alla successiva realizzazione della commessa.</t>
  </si>
  <si>
    <r>
      <t>Apponendo la propria firma, oltre ad accettare le condizioni contenute nei fascicoli "</t>
    </r>
    <r>
      <rPr>
        <i/>
        <sz val="10"/>
        <rFont val="Arial"/>
        <family val="2"/>
      </rPr>
      <t xml:space="preserve">Condizioni d'appalto", "Capitolato d'oneri", "Dichiarazioni dell'offerente" </t>
    </r>
    <r>
      <rPr>
        <sz val="10"/>
        <rFont val="Arial"/>
        <family val="2"/>
      </rPr>
      <t>e "</t>
    </r>
    <r>
      <rPr>
        <i/>
        <sz val="10"/>
        <rFont val="Arial"/>
        <family val="2"/>
      </rPr>
      <t>Offerta d'onorario"</t>
    </r>
    <r>
      <rPr>
        <sz val="10"/>
        <rFont val="Arial"/>
        <family val="2"/>
      </rPr>
      <t>, il concorrente convalida tutti i dati da lui forniti mediante la compilazione e l'inserimento di crocette negli appositi spazi, dichiarandosi disposto a comprovarli su richiesta. Egli dichiara inoltre che la presente offerta non è frutto di accordi atti ad impedire o ostacolare la libera concorrenza.</t>
    </r>
  </si>
  <si>
    <t>(Riportare in copertina)</t>
  </si>
  <si>
    <t>rampe autostradali Lugano Nord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</si>
</sst>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0"/>
    <numFmt numFmtId="166" formatCode="0.0000"/>
    <numFmt numFmtId="167" formatCode="#,##0.0"/>
  </numFmts>
  <fonts count="40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vertAlign val="superscript"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1"/>
      <name val="Arial Narrow"/>
      <family val="2"/>
    </font>
    <font>
      <b/>
      <sz val="15"/>
      <name val="Arial"/>
      <family val="2"/>
    </font>
    <font>
      <b/>
      <sz val="12"/>
      <name val="Arial Narrow"/>
      <family val="2"/>
    </font>
    <font>
      <b/>
      <sz val="18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1"/>
      <name val="Arial Narrow"/>
      <family val="2"/>
    </font>
    <font>
      <sz val="10"/>
      <color indexed="10"/>
      <name val="Arial"/>
      <family val="2"/>
    </font>
    <font>
      <sz val="12"/>
      <name val="Arial Black"/>
      <family val="2"/>
    </font>
    <font>
      <sz val="10"/>
      <color indexed="10"/>
      <name val="Arial"/>
      <family val="2"/>
    </font>
    <font>
      <sz val="24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0"/>
      <name val="Arial Narrow"/>
      <family val="2"/>
    </font>
    <font>
      <sz val="13"/>
      <name val="Arial"/>
    </font>
    <font>
      <sz val="14"/>
      <color theme="1"/>
      <name val="Arial"/>
      <family val="2"/>
    </font>
    <font>
      <i/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11">
    <xf numFmtId="0" fontId="0" fillId="0" borderId="0" xfId="0"/>
    <xf numFmtId="0" fontId="4" fillId="0" borderId="0" xfId="0" applyFont="1"/>
    <xf numFmtId="0" fontId="8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7" fillId="0" borderId="0" xfId="0" applyFont="1"/>
    <xf numFmtId="0" fontId="0" fillId="0" borderId="1" xfId="0" applyBorder="1"/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4" fillId="0" borderId="1" xfId="0" applyFont="1" applyBorder="1"/>
    <xf numFmtId="3" fontId="14" fillId="0" borderId="1" xfId="0" applyNumberFormat="1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14" fillId="0" borderId="1" xfId="0" applyFont="1" applyBorder="1" applyAlignment="1">
      <alignment horizontal="center"/>
    </xf>
    <xf numFmtId="2" fontId="16" fillId="0" borderId="0" xfId="0" applyNumberFormat="1" applyFont="1" applyAlignment="1" applyProtection="1">
      <alignment horizontal="center" vertical="center"/>
      <protection locked="0"/>
    </xf>
    <xf numFmtId="3" fontId="11" fillId="0" borderId="1" xfId="0" applyNumberFormat="1" applyFont="1" applyBorder="1" applyAlignment="1">
      <alignment horizontal="left"/>
    </xf>
    <xf numFmtId="166" fontId="14" fillId="0" borderId="0" xfId="0" applyNumberFormat="1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4" fillId="0" borderId="0" xfId="0" applyFont="1" applyBorder="1"/>
    <xf numFmtId="0" fontId="0" fillId="0" borderId="2" xfId="0" applyBorder="1"/>
    <xf numFmtId="3" fontId="14" fillId="0" borderId="3" xfId="0" applyNumberFormat="1" applyFont="1" applyBorder="1" applyAlignment="1">
      <alignment horizontal="center"/>
    </xf>
    <xf numFmtId="0" fontId="0" fillId="0" borderId="0" xfId="0" applyFill="1"/>
    <xf numFmtId="0" fontId="12" fillId="0" borderId="0" xfId="0" applyFont="1" applyFill="1" applyAlignment="1">
      <alignment vertical="top"/>
    </xf>
    <xf numFmtId="0" fontId="0" fillId="0" borderId="3" xfId="0" applyBorder="1"/>
    <xf numFmtId="0" fontId="15" fillId="0" borderId="4" xfId="0" applyFont="1" applyBorder="1" applyAlignment="1">
      <alignment horizontal="right"/>
    </xf>
    <xf numFmtId="0" fontId="15" fillId="0" borderId="3" xfId="0" applyFont="1" applyBorder="1"/>
    <xf numFmtId="0" fontId="15" fillId="0" borderId="3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14" fillId="0" borderId="3" xfId="0" applyFont="1" applyBorder="1"/>
    <xf numFmtId="0" fontId="14" fillId="0" borderId="5" xfId="0" applyFont="1" applyBorder="1"/>
    <xf numFmtId="0" fontId="11" fillId="0" borderId="6" xfId="0" applyFont="1" applyBorder="1"/>
    <xf numFmtId="3" fontId="1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Alignment="1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1" fillId="0" borderId="9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165" fontId="16" fillId="0" borderId="0" xfId="0" applyNumberFormat="1" applyFont="1" applyFill="1" applyAlignment="1">
      <alignment horizontal="center" vertical="center"/>
    </xf>
    <xf numFmtId="4" fontId="14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left"/>
    </xf>
    <xf numFmtId="3" fontId="14" fillId="0" borderId="10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0" fontId="15" fillId="0" borderId="0" xfId="0" applyFont="1" applyBorder="1"/>
    <xf numFmtId="1" fontId="15" fillId="0" borderId="0" xfId="0" applyNumberFormat="1" applyFont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3" fontId="15" fillId="0" borderId="0" xfId="0" applyNumberFormat="1" applyFont="1" applyBorder="1" applyAlignment="1">
      <alignment vertical="center"/>
    </xf>
    <xf numFmtId="3" fontId="11" fillId="0" borderId="3" xfId="0" applyNumberFormat="1" applyFont="1" applyBorder="1" applyAlignment="1">
      <alignment horizontal="left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4" fillId="0" borderId="2" xfId="0" applyFont="1" applyBorder="1"/>
    <xf numFmtId="9" fontId="15" fillId="0" borderId="0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/>
    <xf numFmtId="3" fontId="20" fillId="0" borderId="0" xfId="0" applyNumberFormat="1" applyFont="1" applyAlignment="1">
      <alignment horizontal="left"/>
    </xf>
    <xf numFmtId="0" fontId="19" fillId="0" borderId="0" xfId="0" applyFont="1" applyFill="1" applyBorder="1" applyAlignment="1">
      <alignment vertical="center"/>
    </xf>
    <xf numFmtId="9" fontId="16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0" xfId="0" applyBorder="1"/>
    <xf numFmtId="3" fontId="11" fillId="0" borderId="0" xfId="0" applyNumberFormat="1" applyFont="1" applyBorder="1" applyAlignment="1">
      <alignment horizontal="left"/>
    </xf>
    <xf numFmtId="0" fontId="0" fillId="0" borderId="3" xfId="0" applyFill="1" applyBorder="1"/>
    <xf numFmtId="0" fontId="12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 applyProtection="1">
      <alignment vertical="center"/>
    </xf>
    <xf numFmtId="0" fontId="7" fillId="0" borderId="1" xfId="0" applyFont="1" applyBorder="1"/>
    <xf numFmtId="164" fontId="9" fillId="0" borderId="0" xfId="0" applyNumberFormat="1" applyFont="1"/>
    <xf numFmtId="0" fontId="8" fillId="0" borderId="1" xfId="0" applyFont="1" applyBorder="1"/>
    <xf numFmtId="0" fontId="8" fillId="0" borderId="0" xfId="0" applyFont="1" applyBorder="1"/>
    <xf numFmtId="0" fontId="15" fillId="2" borderId="0" xfId="0" applyFont="1" applyFill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Protection="1"/>
    <xf numFmtId="0" fontId="0" fillId="0" borderId="0" xfId="0" applyFill="1" applyBorder="1" applyProtection="1"/>
    <xf numFmtId="0" fontId="5" fillId="0" borderId="0" xfId="0" applyFont="1" applyFill="1" applyBorder="1" applyAlignment="1" applyProtection="1">
      <alignment wrapText="1"/>
    </xf>
    <xf numFmtId="0" fontId="11" fillId="0" borderId="0" xfId="0" applyFont="1" applyProtection="1"/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/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left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" fillId="0" borderId="0" xfId="0" applyFont="1"/>
    <xf numFmtId="0" fontId="22" fillId="0" borderId="0" xfId="0" applyFont="1"/>
    <xf numFmtId="0" fontId="5" fillId="0" borderId="9" xfId="0" applyFont="1" applyFill="1" applyBorder="1" applyAlignment="1">
      <alignment vertical="center"/>
    </xf>
    <xf numFmtId="0" fontId="26" fillId="0" borderId="9" xfId="0" applyFont="1" applyFill="1" applyBorder="1" applyAlignment="1"/>
    <xf numFmtId="0" fontId="22" fillId="0" borderId="9" xfId="0" applyFont="1" applyFill="1" applyBorder="1" applyAlignment="1"/>
    <xf numFmtId="3" fontId="28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2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5" fillId="0" borderId="0" xfId="0" applyFont="1" applyFill="1"/>
    <xf numFmtId="0" fontId="26" fillId="0" borderId="0" xfId="0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top"/>
    </xf>
    <xf numFmtId="0" fontId="25" fillId="0" borderId="0" xfId="0" applyFont="1" applyAlignment="1">
      <alignment horizontal="center"/>
    </xf>
    <xf numFmtId="0" fontId="11" fillId="0" borderId="0" xfId="0" applyFont="1"/>
    <xf numFmtId="0" fontId="0" fillId="0" borderId="9" xfId="0" applyBorder="1"/>
    <xf numFmtId="3" fontId="8" fillId="7" borderId="26" xfId="0" applyNumberFormat="1" applyFont="1" applyFill="1" applyBorder="1" applyAlignment="1">
      <alignment horizontal="center"/>
    </xf>
    <xf numFmtId="3" fontId="8" fillId="7" borderId="25" xfId="0" applyNumberFormat="1" applyFont="1" applyFill="1" applyBorder="1" applyAlignment="1">
      <alignment horizontal="center"/>
    </xf>
    <xf numFmtId="3" fontId="8" fillId="5" borderId="25" xfId="0" applyNumberFormat="1" applyFont="1" applyFill="1" applyBorder="1" applyAlignment="1">
      <alignment horizontal="center"/>
    </xf>
    <xf numFmtId="3" fontId="8" fillId="2" borderId="26" xfId="0" applyNumberFormat="1" applyFont="1" applyFill="1" applyBorder="1" applyAlignment="1">
      <alignment horizontal="center"/>
    </xf>
    <xf numFmtId="3" fontId="8" fillId="6" borderId="25" xfId="0" applyNumberFormat="1" applyFont="1" applyFill="1" applyBorder="1" applyAlignment="1">
      <alignment horizontal="center"/>
    </xf>
    <xf numFmtId="3" fontId="8" fillId="3" borderId="25" xfId="0" applyNumberFormat="1" applyFont="1" applyFill="1" applyBorder="1" applyAlignment="1">
      <alignment horizontal="center"/>
    </xf>
    <xf numFmtId="0" fontId="8" fillId="7" borderId="26" xfId="0" applyFont="1" applyFill="1" applyBorder="1" applyAlignment="1">
      <alignment horizontal="center"/>
    </xf>
    <xf numFmtId="3" fontId="8" fillId="4" borderId="26" xfId="0" applyNumberFormat="1" applyFont="1" applyFill="1" applyBorder="1" applyAlignment="1">
      <alignment horizontal="center"/>
    </xf>
    <xf numFmtId="3" fontId="8" fillId="7" borderId="28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3" fontId="8" fillId="7" borderId="27" xfId="0" applyNumberFormat="1" applyFont="1" applyFill="1" applyBorder="1" applyAlignment="1">
      <alignment horizontal="center" vertical="center"/>
    </xf>
    <xf numFmtId="0" fontId="2" fillId="0" borderId="0" xfId="0" applyFont="1"/>
    <xf numFmtId="0" fontId="15" fillId="8" borderId="0" xfId="0" applyFont="1" applyFill="1" applyAlignment="1">
      <alignment horizontal="center"/>
    </xf>
    <xf numFmtId="3" fontId="8" fillId="9" borderId="26" xfId="0" applyNumberFormat="1" applyFont="1" applyFill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0" fillId="0" borderId="9" xfId="0" applyBorder="1" applyProtection="1"/>
    <xf numFmtId="0" fontId="2" fillId="0" borderId="1" xfId="0" applyFont="1" applyBorder="1"/>
    <xf numFmtId="0" fontId="0" fillId="0" borderId="0" xfId="0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top"/>
    </xf>
    <xf numFmtId="0" fontId="26" fillId="0" borderId="0" xfId="0" applyFont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3" fontId="8" fillId="11" borderId="26" xfId="0" applyNumberFormat="1" applyFont="1" applyFill="1" applyBorder="1" applyAlignment="1">
      <alignment horizontal="center"/>
    </xf>
    <xf numFmtId="0" fontId="15" fillId="11" borderId="0" xfId="0" applyFont="1" applyFill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top"/>
    </xf>
    <xf numFmtId="0" fontId="12" fillId="10" borderId="26" xfId="0" applyFont="1" applyFill="1" applyBorder="1" applyAlignment="1" applyProtection="1">
      <alignment horizontal="center" vertical="center"/>
      <protection locked="0"/>
    </xf>
    <xf numFmtId="4" fontId="8" fillId="12" borderId="27" xfId="0" applyNumberFormat="1" applyFont="1" applyFill="1" applyBorder="1" applyAlignment="1">
      <alignment horizontal="right"/>
    </xf>
    <xf numFmtId="0" fontId="20" fillId="0" borderId="0" xfId="0" applyFont="1" applyAlignment="1">
      <alignment horizontal="left"/>
    </xf>
    <xf numFmtId="0" fontId="23" fillId="11" borderId="29" xfId="0" applyFont="1" applyFill="1" applyBorder="1" applyAlignment="1" applyProtection="1">
      <alignment horizontal="center" vertical="center"/>
    </xf>
    <xf numFmtId="0" fontId="23" fillId="8" borderId="29" xfId="0" applyFont="1" applyFill="1" applyBorder="1" applyAlignment="1" applyProtection="1">
      <alignment horizontal="center" vertical="center"/>
    </xf>
    <xf numFmtId="0" fontId="23" fillId="2" borderId="29" xfId="0" applyFont="1" applyFill="1" applyBorder="1" applyAlignment="1" applyProtection="1">
      <alignment horizontal="center" vertical="center"/>
    </xf>
    <xf numFmtId="166" fontId="9" fillId="0" borderId="34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12" fillId="0" borderId="3" xfId="0" applyFont="1" applyFill="1" applyBorder="1" applyAlignment="1" applyProtection="1">
      <alignment vertical="center"/>
    </xf>
    <xf numFmtId="49" fontId="3" fillId="0" borderId="8" xfId="0" applyNumberFormat="1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0" fontId="30" fillId="7" borderId="1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26" xfId="0" applyFont="1" applyFill="1" applyBorder="1" applyAlignment="1" applyProtection="1">
      <alignment horizontal="center" vertical="center"/>
    </xf>
    <xf numFmtId="0" fontId="12" fillId="0" borderId="32" xfId="0" applyFont="1" applyFill="1" applyBorder="1" applyProtection="1"/>
    <xf numFmtId="0" fontId="9" fillId="0" borderId="35" xfId="0" applyFont="1" applyFill="1" applyBorder="1" applyProtection="1"/>
    <xf numFmtId="0" fontId="0" fillId="0" borderId="32" xfId="0" applyFill="1" applyBorder="1" applyProtection="1"/>
    <xf numFmtId="0" fontId="0" fillId="0" borderId="23" xfId="0" applyFill="1" applyBorder="1" applyProtection="1"/>
    <xf numFmtId="0" fontId="8" fillId="0" borderId="23" xfId="0" applyFont="1" applyFill="1" applyBorder="1" applyProtection="1"/>
    <xf numFmtId="0" fontId="0" fillId="0" borderId="35" xfId="0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 vertical="center"/>
    </xf>
    <xf numFmtId="0" fontId="4" fillId="0" borderId="0" xfId="0" applyFont="1" applyFill="1" applyBorder="1" applyProtection="1"/>
    <xf numFmtId="4" fontId="2" fillId="0" borderId="0" xfId="0" applyNumberFormat="1" applyFont="1" applyFill="1" applyBorder="1" applyAlignment="1" applyProtection="1">
      <alignment horizontal="center"/>
    </xf>
    <xf numFmtId="0" fontId="10" fillId="0" borderId="0" xfId="0" applyFont="1" applyFill="1" applyBorder="1" applyProtection="1"/>
    <xf numFmtId="4" fontId="9" fillId="0" borderId="0" xfId="0" applyNumberFormat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 vertical="center"/>
    </xf>
    <xf numFmtId="166" fontId="14" fillId="0" borderId="0" xfId="0" applyNumberFormat="1" applyFont="1" applyFill="1" applyBorder="1" applyAlignment="1" applyProtection="1">
      <alignment horizontal="center" vertical="center"/>
    </xf>
    <xf numFmtId="166" fontId="9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Protection="1"/>
    <xf numFmtId="0" fontId="12" fillId="8" borderId="0" xfId="0" applyFont="1" applyFill="1" applyBorder="1" applyAlignment="1" applyProtection="1">
      <alignment horizontal="center"/>
    </xf>
    <xf numFmtId="0" fontId="12" fillId="0" borderId="0" xfId="0" applyFont="1" applyFill="1" applyBorder="1" applyProtection="1"/>
    <xf numFmtId="2" fontId="14" fillId="0" borderId="0" xfId="0" applyNumberFormat="1" applyFont="1" applyFill="1" applyBorder="1" applyAlignment="1" applyProtection="1">
      <alignment horizontal="center" vertical="center"/>
    </xf>
    <xf numFmtId="2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top"/>
    </xf>
    <xf numFmtId="0" fontId="0" fillId="0" borderId="36" xfId="0" applyFill="1" applyBorder="1" applyProtection="1"/>
    <xf numFmtId="0" fontId="5" fillId="0" borderId="0" xfId="0" applyFont="1" applyFill="1" applyBorder="1" applyAlignment="1" applyProtection="1">
      <alignment vertical="top"/>
    </xf>
    <xf numFmtId="0" fontId="29" fillId="0" borderId="0" xfId="0" applyFont="1" applyFill="1" applyBorder="1" applyAlignment="1" applyProtection="1">
      <alignment horizontal="center"/>
    </xf>
    <xf numFmtId="0" fontId="0" fillId="0" borderId="0" xfId="0" applyFill="1" applyProtection="1"/>
    <xf numFmtId="0" fontId="12" fillId="0" borderId="0" xfId="0" applyFont="1" applyFill="1" applyAlignment="1" applyProtection="1">
      <alignment vertical="top"/>
    </xf>
    <xf numFmtId="0" fontId="12" fillId="4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/>
    <xf numFmtId="0" fontId="8" fillId="0" borderId="0" xfId="0" applyFont="1" applyFill="1" applyBorder="1" applyProtection="1"/>
    <xf numFmtId="0" fontId="0" fillId="0" borderId="0" xfId="0" applyFill="1" applyBorder="1" applyAlignment="1" applyProtection="1"/>
    <xf numFmtId="0" fontId="4" fillId="0" borderId="0" xfId="0" applyFont="1" applyFill="1" applyBorder="1" applyAlignment="1" applyProtection="1">
      <alignment vertical="center"/>
    </xf>
    <xf numFmtId="4" fontId="8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left"/>
    </xf>
    <xf numFmtId="0" fontId="4" fillId="0" borderId="37" xfId="0" applyFont="1" applyFill="1" applyBorder="1" applyProtection="1"/>
    <xf numFmtId="0" fontId="0" fillId="0" borderId="31" xfId="0" applyFill="1" applyBorder="1" applyProtection="1"/>
    <xf numFmtId="0" fontId="0" fillId="0" borderId="37" xfId="0" applyFill="1" applyBorder="1" applyProtection="1"/>
    <xf numFmtId="0" fontId="0" fillId="0" borderId="9" xfId="0" applyFill="1" applyBorder="1" applyProtection="1"/>
    <xf numFmtId="0" fontId="0" fillId="0" borderId="38" xfId="0" applyFill="1" applyBorder="1" applyProtection="1"/>
    <xf numFmtId="49" fontId="12" fillId="0" borderId="8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31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/>
    </xf>
    <xf numFmtId="2" fontId="9" fillId="0" borderId="26" xfId="0" applyNumberFormat="1" applyFont="1" applyFill="1" applyBorder="1" applyAlignment="1" applyProtection="1">
      <alignment horizontal="left" vertical="center"/>
    </xf>
    <xf numFmtId="0" fontId="12" fillId="0" borderId="32" xfId="0" applyFont="1" applyFill="1" applyBorder="1" applyAlignment="1" applyProtection="1">
      <alignment vertical="center"/>
    </xf>
    <xf numFmtId="49" fontId="12" fillId="0" borderId="35" xfId="0" applyNumberFormat="1" applyFont="1" applyFill="1" applyBorder="1" applyAlignment="1" applyProtection="1">
      <alignment vertical="center"/>
    </xf>
    <xf numFmtId="0" fontId="0" fillId="0" borderId="32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vertical="center"/>
    </xf>
    <xf numFmtId="0" fontId="0" fillId="0" borderId="35" xfId="0" applyFill="1" applyBorder="1" applyAlignment="1" applyProtection="1">
      <alignment vertical="center"/>
    </xf>
    <xf numFmtId="2" fontId="9" fillId="0" borderId="28" xfId="0" applyNumberFormat="1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center" vertical="center"/>
    </xf>
    <xf numFmtId="166" fontId="16" fillId="0" borderId="0" xfId="0" applyNumberFormat="1" applyFont="1" applyFill="1" applyBorder="1" applyAlignment="1" applyProtection="1">
      <alignment horizontal="center" vertical="center"/>
    </xf>
    <xf numFmtId="0" fontId="12" fillId="13" borderId="0" xfId="0" applyFont="1" applyFill="1" applyBorder="1" applyAlignment="1" applyProtection="1">
      <alignment horizontal="center"/>
    </xf>
    <xf numFmtId="2" fontId="16" fillId="0" borderId="0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 applyProtection="1">
      <alignment horizontal="center" vertical="top"/>
    </xf>
    <xf numFmtId="0" fontId="18" fillId="0" borderId="23" xfId="0" applyFont="1" applyBorder="1" applyAlignment="1" applyProtection="1">
      <alignment horizontal="left"/>
    </xf>
    <xf numFmtId="0" fontId="17" fillId="0" borderId="23" xfId="0" applyFont="1" applyBorder="1" applyProtection="1"/>
    <xf numFmtId="0" fontId="0" fillId="0" borderId="23" xfId="0" applyBorder="1" applyProtection="1"/>
    <xf numFmtId="0" fontId="12" fillId="11" borderId="0" xfId="0" applyFont="1" applyFill="1" applyBorder="1" applyAlignment="1" applyProtection="1">
      <alignment horizontal="center" vertical="center"/>
    </xf>
    <xf numFmtId="0" fontId="12" fillId="0" borderId="37" xfId="0" applyFont="1" applyFill="1" applyBorder="1" applyProtection="1"/>
    <xf numFmtId="0" fontId="9" fillId="0" borderId="31" xfId="0" applyFont="1" applyFill="1" applyBorder="1" applyProtection="1"/>
    <xf numFmtId="0" fontId="6" fillId="0" borderId="9" xfId="0" applyFont="1" applyFill="1" applyBorder="1" applyProtection="1"/>
    <xf numFmtId="0" fontId="9" fillId="0" borderId="38" xfId="0" applyFont="1" applyFill="1" applyBorder="1" applyProtection="1"/>
    <xf numFmtId="0" fontId="3" fillId="0" borderId="0" xfId="0" applyFont="1" applyFill="1" applyBorder="1" applyAlignment="1" applyProtection="1">
      <alignment vertical="center" wrapText="1"/>
    </xf>
    <xf numFmtId="0" fontId="3" fillId="0" borderId="8" xfId="0" applyFont="1" applyFill="1" applyBorder="1" applyAlignment="1" applyProtection="1">
      <alignment vertical="center" wrapText="1"/>
    </xf>
    <xf numFmtId="0" fontId="30" fillId="0" borderId="23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6" fillId="0" borderId="23" xfId="0" applyFont="1" applyFill="1" applyBorder="1" applyProtection="1"/>
    <xf numFmtId="0" fontId="12" fillId="11" borderId="0" xfId="0" applyFont="1" applyFill="1" applyBorder="1" applyAlignment="1" applyProtection="1">
      <alignment horizontal="center"/>
    </xf>
    <xf numFmtId="49" fontId="12" fillId="0" borderId="0" xfId="0" applyNumberFormat="1" applyFont="1" applyFill="1" applyBorder="1" applyAlignment="1" applyProtection="1">
      <alignment vertical="center"/>
    </xf>
    <xf numFmtId="0" fontId="12" fillId="0" borderId="3" xfId="0" applyFont="1" applyFill="1" applyBorder="1" applyProtection="1"/>
    <xf numFmtId="0" fontId="0" fillId="0" borderId="3" xfId="0" applyFill="1" applyBorder="1" applyProtection="1"/>
    <xf numFmtId="0" fontId="0" fillId="0" borderId="8" xfId="0" applyFill="1" applyBorder="1" applyProtection="1"/>
    <xf numFmtId="0" fontId="9" fillId="0" borderId="0" xfId="0" applyFont="1" applyFill="1" applyBorder="1" applyProtection="1"/>
    <xf numFmtId="0" fontId="6" fillId="0" borderId="0" xfId="0" applyFont="1" applyFill="1" applyBorder="1" applyProtection="1"/>
    <xf numFmtId="0" fontId="8" fillId="0" borderId="9" xfId="0" applyFont="1" applyFill="1" applyBorder="1" applyProtection="1"/>
    <xf numFmtId="0" fontId="3" fillId="0" borderId="0" xfId="0" applyFont="1" applyFill="1" applyBorder="1" applyProtection="1"/>
    <xf numFmtId="0" fontId="10" fillId="0" borderId="0" xfId="0" applyFont="1" applyFill="1" applyBorder="1" applyAlignment="1" applyProtection="1">
      <alignment vertical="center"/>
    </xf>
    <xf numFmtId="0" fontId="10" fillId="0" borderId="23" xfId="0" applyFont="1" applyFill="1" applyBorder="1" applyAlignment="1" applyProtection="1">
      <alignment vertical="center"/>
    </xf>
    <xf numFmtId="0" fontId="4" fillId="0" borderId="23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Protection="1"/>
    <xf numFmtId="0" fontId="14" fillId="0" borderId="0" xfId="0" applyFont="1" applyFill="1" applyBorder="1" applyProtection="1"/>
    <xf numFmtId="3" fontId="15" fillId="0" borderId="0" xfId="0" applyNumberFormat="1" applyFont="1" applyFill="1" applyBorder="1" applyAlignment="1" applyProtection="1">
      <alignment horizontal="center"/>
    </xf>
    <xf numFmtId="3" fontId="14" fillId="0" borderId="0" xfId="0" applyNumberFormat="1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4" fontId="4" fillId="0" borderId="0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/>
    </xf>
    <xf numFmtId="0" fontId="12" fillId="3" borderId="0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vertical="center"/>
    </xf>
    <xf numFmtId="2" fontId="9" fillId="0" borderId="0" xfId="0" applyNumberFormat="1" applyFont="1" applyFill="1" applyBorder="1" applyAlignment="1" applyProtection="1">
      <alignment horizontal="left" vertical="center"/>
    </xf>
    <xf numFmtId="0" fontId="12" fillId="3" borderId="0" xfId="0" applyFont="1" applyFill="1" applyBorder="1" applyAlignment="1" applyProtection="1">
      <alignment horizontal="center"/>
    </xf>
    <xf numFmtId="0" fontId="18" fillId="0" borderId="0" xfId="0" applyFont="1" applyAlignment="1" applyProtection="1">
      <alignment horizontal="left"/>
    </xf>
    <xf numFmtId="0" fontId="17" fillId="0" borderId="0" xfId="0" applyFont="1" applyProtection="1"/>
    <xf numFmtId="0" fontId="11" fillId="0" borderId="0" xfId="0" applyFont="1" applyFill="1" applyBorder="1" applyAlignment="1" applyProtection="1">
      <alignment vertical="center"/>
    </xf>
    <xf numFmtId="3" fontId="14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/>
    <xf numFmtId="0" fontId="6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vertical="center"/>
    </xf>
    <xf numFmtId="0" fontId="12" fillId="0" borderId="38" xfId="0" applyFont="1" applyFill="1" applyBorder="1" applyAlignment="1" applyProtection="1">
      <alignment horizontal="center" vertical="center"/>
    </xf>
    <xf numFmtId="0" fontId="14" fillId="0" borderId="23" xfId="0" applyFont="1" applyFill="1" applyBorder="1" applyProtection="1"/>
    <xf numFmtId="0" fontId="13" fillId="0" borderId="23" xfId="0" applyFont="1" applyFill="1" applyBorder="1" applyAlignment="1" applyProtection="1">
      <alignment horizontal="center"/>
    </xf>
    <xf numFmtId="3" fontId="15" fillId="0" borderId="23" xfId="0" applyNumberFormat="1" applyFont="1" applyFill="1" applyBorder="1" applyAlignment="1" applyProtection="1">
      <alignment horizontal="center"/>
    </xf>
    <xf numFmtId="3" fontId="14" fillId="0" borderId="23" xfId="0" applyNumberFormat="1" applyFont="1" applyFill="1" applyBorder="1" applyAlignment="1" applyProtection="1">
      <alignment horizontal="center"/>
    </xf>
    <xf numFmtId="4" fontId="4" fillId="0" borderId="23" xfId="0" applyNumberFormat="1" applyFont="1" applyFill="1" applyBorder="1" applyAlignment="1" applyProtection="1">
      <alignment vertical="center"/>
    </xf>
    <xf numFmtId="0" fontId="12" fillId="8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vertical="center"/>
    </xf>
    <xf numFmtId="49" fontId="3" fillId="0" borderId="7" xfId="0" applyNumberFormat="1" applyFont="1" applyFill="1" applyBorder="1" applyAlignment="1" applyProtection="1">
      <alignment horizontal="right" vertical="center"/>
    </xf>
    <xf numFmtId="0" fontId="0" fillId="0" borderId="7" xfId="0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vertical="center"/>
    </xf>
    <xf numFmtId="2" fontId="9" fillId="0" borderId="7" xfId="0" applyNumberFormat="1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center"/>
    </xf>
    <xf numFmtId="3" fontId="20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166" fontId="14" fillId="0" borderId="0" xfId="0" applyNumberFormat="1" applyFont="1" applyFill="1" applyBorder="1" applyAlignment="1" applyProtection="1">
      <alignment horizontal="center" vertical="center"/>
      <protection locked="0"/>
    </xf>
    <xf numFmtId="166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/>
    <xf numFmtId="2" fontId="14" fillId="0" borderId="0" xfId="0" applyNumberFormat="1" applyFont="1" applyFill="1" applyBorder="1" applyAlignment="1" applyProtection="1">
      <alignment horizontal="center" vertical="center"/>
      <protection locked="0"/>
    </xf>
    <xf numFmtId="2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Fill="1" applyBorder="1"/>
    <xf numFmtId="0" fontId="3" fillId="0" borderId="0" xfId="0" applyFont="1" applyFill="1" applyBorder="1" applyAlignment="1" applyProtection="1">
      <alignment vertical="center"/>
    </xf>
    <xf numFmtId="0" fontId="0" fillId="0" borderId="0" xfId="0" applyFont="1" applyProtection="1"/>
    <xf numFmtId="0" fontId="2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37" fillId="0" borderId="0" xfId="0" applyFont="1" applyFill="1" applyBorder="1" applyAlignment="1" applyProtection="1">
      <alignment vertical="center"/>
    </xf>
    <xf numFmtId="9" fontId="14" fillId="0" borderId="0" xfId="0" applyNumberFormat="1" applyFont="1" applyFill="1" applyBorder="1" applyAlignment="1" applyProtection="1">
      <alignment horizontal="center" vertical="center"/>
    </xf>
    <xf numFmtId="1" fontId="3" fillId="0" borderId="8" xfId="0" applyNumberFormat="1" applyFont="1" applyFill="1" applyBorder="1" applyAlignment="1" applyProtection="1">
      <alignment horizontal="right" vertical="center"/>
    </xf>
    <xf numFmtId="0" fontId="3" fillId="0" borderId="8" xfId="0" applyNumberFormat="1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vertical="center" wrapText="1"/>
    </xf>
    <xf numFmtId="0" fontId="3" fillId="0" borderId="8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top" wrapText="1"/>
    </xf>
    <xf numFmtId="0" fontId="3" fillId="0" borderId="8" xfId="0" applyFont="1" applyFill="1" applyBorder="1" applyAlignment="1" applyProtection="1">
      <alignment vertical="top" wrapText="1"/>
    </xf>
    <xf numFmtId="0" fontId="38" fillId="0" borderId="0" xfId="0" applyFont="1" applyAlignment="1">
      <alignment vertical="center"/>
    </xf>
    <xf numFmtId="0" fontId="38" fillId="0" borderId="0" xfId="0" applyFont="1"/>
    <xf numFmtId="0" fontId="14" fillId="0" borderId="0" xfId="0" applyFont="1"/>
    <xf numFmtId="0" fontId="12" fillId="14" borderId="0" xfId="0" applyFont="1" applyFill="1" applyBorder="1" applyAlignment="1" applyProtection="1">
      <alignment horizontal="center" vertical="center"/>
    </xf>
    <xf numFmtId="0" fontId="23" fillId="14" borderId="29" xfId="0" applyFont="1" applyFill="1" applyBorder="1" applyAlignment="1" applyProtection="1">
      <alignment horizontal="center" vertical="center"/>
    </xf>
    <xf numFmtId="0" fontId="30" fillId="7" borderId="23" xfId="0" applyFont="1" applyFill="1" applyBorder="1" applyAlignment="1" applyProtection="1">
      <alignment vertical="center"/>
    </xf>
    <xf numFmtId="0" fontId="0" fillId="0" borderId="1" xfId="0" applyBorder="1" applyAlignment="1">
      <alignment horizontal="right"/>
    </xf>
    <xf numFmtId="0" fontId="0" fillId="0" borderId="23" xfId="0" applyBorder="1"/>
    <xf numFmtId="0" fontId="23" fillId="15" borderId="29" xfId="0" applyFont="1" applyFill="1" applyBorder="1" applyAlignment="1" applyProtection="1">
      <alignment horizontal="center" vertical="center"/>
    </xf>
    <xf numFmtId="0" fontId="12" fillId="15" borderId="0" xfId="0" applyFont="1" applyFill="1" applyBorder="1" applyAlignment="1" applyProtection="1">
      <alignment horizontal="center"/>
    </xf>
    <xf numFmtId="0" fontId="12" fillId="15" borderId="0" xfId="0" applyFont="1" applyFill="1" applyBorder="1" applyAlignment="1" applyProtection="1">
      <alignment horizontal="center" vertical="center"/>
    </xf>
    <xf numFmtId="0" fontId="23" fillId="3" borderId="29" xfId="0" applyFont="1" applyFill="1" applyBorder="1" applyAlignment="1" applyProtection="1">
      <alignment horizontal="center"/>
    </xf>
    <xf numFmtId="0" fontId="23" fillId="16" borderId="29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top" wrapText="1"/>
    </xf>
    <xf numFmtId="0" fontId="14" fillId="0" borderId="7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166" fontId="36" fillId="0" borderId="0" xfId="0" applyNumberFormat="1" applyFont="1" applyBorder="1" applyAlignment="1">
      <alignment vertical="center" wrapText="1"/>
    </xf>
    <xf numFmtId="3" fontId="2" fillId="0" borderId="14" xfId="0" applyNumberFormat="1" applyFont="1" applyBorder="1" applyAlignment="1">
      <alignment horizontal="center"/>
    </xf>
    <xf numFmtId="0" fontId="2" fillId="0" borderId="0" xfId="0" applyFont="1" applyBorder="1"/>
    <xf numFmtId="167" fontId="8" fillId="0" borderId="0" xfId="0" applyNumberFormat="1" applyFont="1" applyFill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5" fillId="0" borderId="0" xfId="0" applyFont="1" applyFill="1" applyBorder="1" applyAlignment="1" applyProtection="1">
      <alignment vertical="top" wrapText="1"/>
    </xf>
    <xf numFmtId="0" fontId="24" fillId="0" borderId="0" xfId="0" applyFont="1"/>
    <xf numFmtId="0" fontId="11" fillId="0" borderId="0" xfId="0" applyNumberFormat="1" applyFont="1" applyAlignment="1">
      <alignment vertical="top" wrapText="1"/>
    </xf>
    <xf numFmtId="0" fontId="4" fillId="0" borderId="0" xfId="0" applyFont="1" applyBorder="1" applyAlignment="1">
      <alignment horizontal="center"/>
    </xf>
    <xf numFmtId="0" fontId="0" fillId="0" borderId="23" xfId="0" applyBorder="1"/>
    <xf numFmtId="0" fontId="23" fillId="17" borderId="29" xfId="0" applyFont="1" applyFill="1" applyBorder="1" applyAlignment="1" applyProtection="1">
      <alignment horizontal="center" vertical="center"/>
      <protection locked="0"/>
    </xf>
    <xf numFmtId="3" fontId="8" fillId="17" borderId="26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40" xfId="0" applyFill="1" applyBorder="1" applyAlignment="1">
      <alignment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3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48" xfId="0" applyFont="1" applyBorder="1" applyAlignment="1">
      <alignment horizontal="right" vertical="center"/>
    </xf>
    <xf numFmtId="0" fontId="8" fillId="0" borderId="40" xfId="0" applyFont="1" applyBorder="1" applyAlignment="1">
      <alignment vertical="center"/>
    </xf>
    <xf numFmtId="0" fontId="4" fillId="0" borderId="0" xfId="0" applyFont="1" applyAlignment="1">
      <alignment horizontal="center"/>
    </xf>
    <xf numFmtId="49" fontId="33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4" fillId="12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1" fillId="0" borderId="0" xfId="0" applyNumberFormat="1" applyFont="1" applyAlignment="1">
      <alignment horizontal="left" vertical="top" wrapText="1"/>
    </xf>
    <xf numFmtId="0" fontId="34" fillId="0" borderId="0" xfId="0" applyFont="1" applyAlignment="1">
      <alignment horizontal="center" vertical="top" wrapText="1"/>
    </xf>
    <xf numFmtId="0" fontId="35" fillId="0" borderId="24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14" fillId="0" borderId="0" xfId="0" applyFont="1"/>
    <xf numFmtId="0" fontId="11" fillId="0" borderId="23" xfId="0" applyFont="1" applyBorder="1"/>
    <xf numFmtId="0" fontId="0" fillId="0" borderId="23" xfId="0" applyBorder="1"/>
    <xf numFmtId="0" fontId="11" fillId="0" borderId="7" xfId="0" applyFont="1" applyBorder="1"/>
    <xf numFmtId="0" fontId="0" fillId="0" borderId="7" xfId="0" applyBorder="1"/>
    <xf numFmtId="0" fontId="11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5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11" fillId="0" borderId="28" xfId="0" applyFont="1" applyFill="1" applyBorder="1" applyAlignment="1">
      <alignment horizontal="left" wrapText="1"/>
    </xf>
    <xf numFmtId="0" fontId="0" fillId="0" borderId="28" xfId="0" applyFill="1" applyBorder="1" applyAlignment="1">
      <alignment horizontal="left" wrapText="1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left" wrapText="1"/>
    </xf>
    <xf numFmtId="0" fontId="11" fillId="0" borderId="30" xfId="0" applyFont="1" applyBorder="1" applyAlignment="1">
      <alignment horizontal="left" wrapText="1"/>
    </xf>
    <xf numFmtId="0" fontId="11" fillId="0" borderId="43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11" fillId="0" borderId="33" xfId="0" applyFont="1" applyBorder="1" applyAlignment="1">
      <alignment horizontal="left" wrapText="1"/>
    </xf>
    <xf numFmtId="0" fontId="5" fillId="0" borderId="1" xfId="0" applyFont="1" applyBorder="1" applyAlignment="1">
      <alignment horizontal="right" vertical="center"/>
    </xf>
    <xf numFmtId="4" fontId="8" fillId="7" borderId="34" xfId="0" applyNumberFormat="1" applyFont="1" applyFill="1" applyBorder="1" applyAlignment="1">
      <alignment horizontal="right" vertical="center"/>
    </xf>
    <xf numFmtId="4" fontId="8" fillId="7" borderId="36" xfId="0" applyNumberFormat="1" applyFont="1" applyFill="1" applyBorder="1" applyAlignment="1">
      <alignment horizontal="right" vertical="center"/>
    </xf>
    <xf numFmtId="0" fontId="26" fillId="0" borderId="9" xfId="0" applyFont="1" applyFill="1" applyBorder="1" applyAlignment="1">
      <alignment horizontal="center"/>
    </xf>
    <xf numFmtId="2" fontId="8" fillId="0" borderId="14" xfId="0" applyNumberFormat="1" applyFont="1" applyBorder="1" applyAlignment="1">
      <alignment horizontal="left" vertical="center"/>
    </xf>
    <xf numFmtId="164" fontId="8" fillId="10" borderId="34" xfId="0" applyNumberFormat="1" applyFont="1" applyFill="1" applyBorder="1" applyAlignment="1" applyProtection="1">
      <alignment horizontal="center" vertical="center"/>
      <protection locked="0"/>
    </xf>
    <xf numFmtId="164" fontId="8" fillId="10" borderId="36" xfId="0" applyNumberFormat="1" applyFont="1" applyFill="1" applyBorder="1" applyAlignment="1" applyProtection="1">
      <alignment horizontal="center" vertical="center"/>
      <protection locked="0"/>
    </xf>
    <xf numFmtId="3" fontId="28" fillId="0" borderId="44" xfId="0" applyNumberFormat="1" applyFont="1" applyBorder="1" applyAlignment="1">
      <alignment horizontal="left" vertical="center" wrapText="1"/>
    </xf>
    <xf numFmtId="3" fontId="28" fillId="0" borderId="45" xfId="0" applyNumberFormat="1" applyFont="1" applyBorder="1" applyAlignment="1">
      <alignment horizontal="left" vertical="center" wrapText="1"/>
    </xf>
    <xf numFmtId="3" fontId="28" fillId="0" borderId="46" xfId="0" applyNumberFormat="1" applyFont="1" applyBorder="1" applyAlignment="1">
      <alignment horizontal="left" vertical="center" wrapText="1"/>
    </xf>
    <xf numFmtId="3" fontId="28" fillId="0" borderId="47" xfId="0" applyNumberFormat="1" applyFont="1" applyBorder="1" applyAlignment="1">
      <alignment horizontal="left" vertical="center" wrapText="1"/>
    </xf>
    <xf numFmtId="4" fontId="8" fillId="10" borderId="12" xfId="0" applyNumberFormat="1" applyFont="1" applyFill="1" applyBorder="1" applyAlignment="1" applyProtection="1">
      <alignment horizontal="center" vertical="center"/>
      <protection locked="0"/>
    </xf>
    <xf numFmtId="4" fontId="8" fillId="10" borderId="16" xfId="0" applyNumberFormat="1" applyFont="1" applyFill="1" applyBorder="1" applyAlignment="1" applyProtection="1">
      <alignment horizontal="center" vertical="center"/>
      <protection locked="0"/>
    </xf>
    <xf numFmtId="0" fontId="35" fillId="0" borderId="24" xfId="0" applyFont="1" applyFill="1" applyBorder="1" applyAlignment="1">
      <alignment vertical="top"/>
    </xf>
    <xf numFmtId="0" fontId="35" fillId="0" borderId="7" xfId="0" applyFont="1" applyFill="1" applyBorder="1" applyAlignment="1">
      <alignment vertical="top"/>
    </xf>
    <xf numFmtId="0" fontId="35" fillId="0" borderId="33" xfId="0" applyFont="1" applyFill="1" applyBorder="1" applyAlignment="1">
      <alignment vertical="top"/>
    </xf>
    <xf numFmtId="0" fontId="26" fillId="0" borderId="37" xfId="0" applyFont="1" applyFill="1" applyBorder="1" applyAlignment="1">
      <alignment horizontal="center"/>
    </xf>
    <xf numFmtId="0" fontId="35" fillId="0" borderId="24" xfId="0" applyFont="1" applyFill="1" applyBorder="1" applyAlignment="1" applyProtection="1">
      <alignment horizontal="center" vertical="center"/>
    </xf>
    <xf numFmtId="0" fontId="35" fillId="0" borderId="7" xfId="0" applyFont="1" applyFill="1" applyBorder="1" applyAlignment="1" applyProtection="1">
      <alignment horizontal="center" vertical="center"/>
    </xf>
    <xf numFmtId="0" fontId="35" fillId="0" borderId="3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FFFF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50800</xdr:rowOff>
    </xdr:from>
    <xdr:to>
      <xdr:col>3</xdr:col>
      <xdr:colOff>279400</xdr:colOff>
      <xdr:row>7</xdr:row>
      <xdr:rowOff>0</xdr:rowOff>
    </xdr:to>
    <xdr:grpSp>
      <xdr:nvGrpSpPr>
        <xdr:cNvPr id="29746" name="Group 1">
          <a:extLst>
            <a:ext uri="{FF2B5EF4-FFF2-40B4-BE49-F238E27FC236}">
              <a16:creationId xmlns="" xmlns:a16="http://schemas.microsoft.com/office/drawing/2014/main" id="{00000000-0008-0000-0000-000032740000}"/>
            </a:ext>
          </a:extLst>
        </xdr:cNvPr>
        <xdr:cNvGrpSpPr>
          <a:grpSpLocks/>
        </xdr:cNvGrpSpPr>
      </xdr:nvGrpSpPr>
      <xdr:grpSpPr bwMode="auto">
        <a:xfrm>
          <a:off x="460887" y="276123"/>
          <a:ext cx="596900" cy="768554"/>
          <a:chOff x="3395" y="3765"/>
          <a:chExt cx="2738" cy="3500"/>
        </a:xfrm>
      </xdr:grpSpPr>
      <xdr:sp macro="" textlink="">
        <xdr:nvSpPr>
          <xdr:cNvPr id="29781" name="Line 2">
            <a:extLst>
              <a:ext uri="{FF2B5EF4-FFF2-40B4-BE49-F238E27FC236}">
                <a16:creationId xmlns="" xmlns:a16="http://schemas.microsoft.com/office/drawing/2014/main" id="{00000000-0008-0000-0000-000055740000}"/>
              </a:ext>
            </a:extLst>
          </xdr:cNvPr>
          <xdr:cNvSpPr>
            <a:spLocks noChangeShapeType="1"/>
          </xdr:cNvSpPr>
        </xdr:nvSpPr>
        <xdr:spPr bwMode="auto">
          <a:xfrm>
            <a:off x="3395" y="5250"/>
            <a:ext cx="679" cy="1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it-IT"/>
          </a:p>
        </xdr:txBody>
      </xdr:sp>
      <xdr:sp macro="" textlink="">
        <xdr:nvSpPr>
          <xdr:cNvPr id="29782" name="Line 3">
            <a:extLst>
              <a:ext uri="{FF2B5EF4-FFF2-40B4-BE49-F238E27FC236}">
                <a16:creationId xmlns="" xmlns:a16="http://schemas.microsoft.com/office/drawing/2014/main" id="{00000000-0008-0000-0000-0000567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889" y="3765"/>
            <a:ext cx="1" cy="945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it-IT"/>
          </a:p>
        </xdr:txBody>
      </xdr:sp>
      <xdr:sp macro="" textlink="">
        <xdr:nvSpPr>
          <xdr:cNvPr id="29783" name="Line 4">
            <a:extLst>
              <a:ext uri="{FF2B5EF4-FFF2-40B4-BE49-F238E27FC236}">
                <a16:creationId xmlns="" xmlns:a16="http://schemas.microsoft.com/office/drawing/2014/main" id="{00000000-0008-0000-0000-0000577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3395" y="3765"/>
            <a:ext cx="1494" cy="1485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it-IT"/>
          </a:p>
        </xdr:txBody>
      </xdr:sp>
      <xdr:sp macro="" textlink="">
        <xdr:nvSpPr>
          <xdr:cNvPr id="29784" name="Line 5">
            <a:extLst>
              <a:ext uri="{FF2B5EF4-FFF2-40B4-BE49-F238E27FC236}">
                <a16:creationId xmlns="" xmlns:a16="http://schemas.microsoft.com/office/drawing/2014/main" id="{00000000-0008-0000-0000-000058740000}"/>
              </a:ext>
            </a:extLst>
          </xdr:cNvPr>
          <xdr:cNvSpPr>
            <a:spLocks noChangeShapeType="1"/>
          </xdr:cNvSpPr>
        </xdr:nvSpPr>
        <xdr:spPr bwMode="auto">
          <a:xfrm>
            <a:off x="4074" y="5250"/>
            <a:ext cx="2" cy="108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it-IT"/>
          </a:p>
        </xdr:txBody>
      </xdr:sp>
      <xdr:sp macro="" textlink="">
        <xdr:nvSpPr>
          <xdr:cNvPr id="29785" name="Line 6">
            <a:extLst>
              <a:ext uri="{FF2B5EF4-FFF2-40B4-BE49-F238E27FC236}">
                <a16:creationId xmlns="" xmlns:a16="http://schemas.microsoft.com/office/drawing/2014/main" id="{00000000-0008-0000-0000-000059740000}"/>
              </a:ext>
            </a:extLst>
          </xdr:cNvPr>
          <xdr:cNvSpPr>
            <a:spLocks noChangeShapeType="1"/>
          </xdr:cNvSpPr>
        </xdr:nvSpPr>
        <xdr:spPr bwMode="auto">
          <a:xfrm>
            <a:off x="4889" y="5250"/>
            <a:ext cx="544" cy="1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it-IT"/>
          </a:p>
        </xdr:txBody>
      </xdr:sp>
      <xdr:sp macro="" textlink="">
        <xdr:nvSpPr>
          <xdr:cNvPr id="29786" name="Line 7">
            <a:extLst>
              <a:ext uri="{FF2B5EF4-FFF2-40B4-BE49-F238E27FC236}">
                <a16:creationId xmlns="" xmlns:a16="http://schemas.microsoft.com/office/drawing/2014/main" id="{00000000-0008-0000-0000-00005A7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433" y="4710"/>
            <a:ext cx="0" cy="54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it-IT"/>
          </a:p>
        </xdr:txBody>
      </xdr:sp>
      <xdr:sp macro="" textlink="">
        <xdr:nvSpPr>
          <xdr:cNvPr id="29787" name="Line 8">
            <a:extLst>
              <a:ext uri="{FF2B5EF4-FFF2-40B4-BE49-F238E27FC236}">
                <a16:creationId xmlns="" xmlns:a16="http://schemas.microsoft.com/office/drawing/2014/main" id="{00000000-0008-0000-0000-00005B74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4889" y="4710"/>
            <a:ext cx="54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it-IT"/>
          </a:p>
        </xdr:txBody>
      </xdr:sp>
      <xdr:sp macro="" textlink="">
        <xdr:nvSpPr>
          <xdr:cNvPr id="29788" name="Oval 9">
            <a:extLst>
              <a:ext uri="{FF2B5EF4-FFF2-40B4-BE49-F238E27FC236}">
                <a16:creationId xmlns="" xmlns:a16="http://schemas.microsoft.com/office/drawing/2014/main" id="{00000000-0008-0000-0000-00005C740000}"/>
              </a:ext>
            </a:extLst>
          </xdr:cNvPr>
          <xdr:cNvSpPr>
            <a:spLocks noChangeArrowheads="1"/>
          </xdr:cNvSpPr>
        </xdr:nvSpPr>
        <xdr:spPr bwMode="auto">
          <a:xfrm>
            <a:off x="4889" y="5790"/>
            <a:ext cx="544" cy="540"/>
          </a:xfrm>
          <a:prstGeom prst="ellips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tlCol="0"/>
          <a:lstStyle/>
          <a:p>
            <a:pPr algn="ctr"/>
            <a:endParaRPr lang="it-IT"/>
          </a:p>
        </xdr:txBody>
      </xdr:sp>
      <xdr:sp macro="" textlink="">
        <xdr:nvSpPr>
          <xdr:cNvPr id="29789" name="Oval 10">
            <a:extLst>
              <a:ext uri="{FF2B5EF4-FFF2-40B4-BE49-F238E27FC236}">
                <a16:creationId xmlns="" xmlns:a16="http://schemas.microsoft.com/office/drawing/2014/main" id="{00000000-0008-0000-0000-00005D740000}"/>
              </a:ext>
            </a:extLst>
          </xdr:cNvPr>
          <xdr:cNvSpPr>
            <a:spLocks noChangeArrowheads="1"/>
          </xdr:cNvSpPr>
        </xdr:nvSpPr>
        <xdr:spPr bwMode="auto">
          <a:xfrm>
            <a:off x="4074" y="5520"/>
            <a:ext cx="1630" cy="1619"/>
          </a:xfrm>
          <a:prstGeom prst="ellips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tlCol="0"/>
          <a:lstStyle/>
          <a:p>
            <a:pPr algn="ctr"/>
            <a:endParaRPr lang="it-IT"/>
          </a:p>
        </xdr:txBody>
      </xdr:sp>
      <xdr:sp macro="" textlink="">
        <xdr:nvSpPr>
          <xdr:cNvPr id="29790" name="Line 11">
            <a:extLst>
              <a:ext uri="{FF2B5EF4-FFF2-40B4-BE49-F238E27FC236}">
                <a16:creationId xmlns="" xmlns:a16="http://schemas.microsoft.com/office/drawing/2014/main" id="{00000000-0008-0000-0000-00005E740000}"/>
              </a:ext>
            </a:extLst>
          </xdr:cNvPr>
          <xdr:cNvSpPr>
            <a:spLocks noChangeShapeType="1"/>
          </xdr:cNvSpPr>
        </xdr:nvSpPr>
        <xdr:spPr bwMode="auto">
          <a:xfrm>
            <a:off x="5428" y="6133"/>
            <a:ext cx="11" cy="799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it-IT"/>
          </a:p>
        </xdr:txBody>
      </xdr:sp>
      <xdr:sp macro="" textlink="">
        <xdr:nvSpPr>
          <xdr:cNvPr id="29791" name="Rectangle 12">
            <a:extLst>
              <a:ext uri="{FF2B5EF4-FFF2-40B4-BE49-F238E27FC236}">
                <a16:creationId xmlns="" xmlns:a16="http://schemas.microsoft.com/office/drawing/2014/main" id="{00000000-0008-0000-0000-00005F740000}"/>
              </a:ext>
            </a:extLst>
          </xdr:cNvPr>
          <xdr:cNvSpPr>
            <a:spLocks noChangeArrowheads="1"/>
          </xdr:cNvSpPr>
        </xdr:nvSpPr>
        <xdr:spPr bwMode="auto">
          <a:xfrm>
            <a:off x="4102" y="5385"/>
            <a:ext cx="757" cy="94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lang="it-IT"/>
          </a:p>
        </xdr:txBody>
      </xdr:sp>
      <xdr:sp macro="" textlink="">
        <xdr:nvSpPr>
          <xdr:cNvPr id="29792" name="Rectangle 13">
            <a:extLst>
              <a:ext uri="{FF2B5EF4-FFF2-40B4-BE49-F238E27FC236}">
                <a16:creationId xmlns="" xmlns:a16="http://schemas.microsoft.com/office/drawing/2014/main" id="{00000000-0008-0000-0000-000060740000}"/>
              </a:ext>
            </a:extLst>
          </xdr:cNvPr>
          <xdr:cNvSpPr>
            <a:spLocks noChangeArrowheads="1"/>
          </xdr:cNvSpPr>
        </xdr:nvSpPr>
        <xdr:spPr bwMode="auto">
          <a:xfrm>
            <a:off x="4911" y="5486"/>
            <a:ext cx="922" cy="597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lang="it-IT"/>
          </a:p>
        </xdr:txBody>
      </xdr:sp>
      <xdr:sp macro="" textlink="">
        <xdr:nvSpPr>
          <xdr:cNvPr id="29793" name="Rectangle 14">
            <a:extLst>
              <a:ext uri="{FF2B5EF4-FFF2-40B4-BE49-F238E27FC236}">
                <a16:creationId xmlns="" xmlns:a16="http://schemas.microsoft.com/office/drawing/2014/main" id="{00000000-0008-0000-0000-000061740000}"/>
              </a:ext>
            </a:extLst>
          </xdr:cNvPr>
          <xdr:cNvSpPr>
            <a:spLocks noChangeArrowheads="1"/>
          </xdr:cNvSpPr>
        </xdr:nvSpPr>
        <xdr:spPr bwMode="auto">
          <a:xfrm>
            <a:off x="5455" y="6050"/>
            <a:ext cx="678" cy="121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lang="it-IT"/>
          </a:p>
        </xdr:txBody>
      </xdr:sp>
      <xdr:sp macro="" textlink="">
        <xdr:nvSpPr>
          <xdr:cNvPr id="29794" name="Line 15">
            <a:extLst>
              <a:ext uri="{FF2B5EF4-FFF2-40B4-BE49-F238E27FC236}">
                <a16:creationId xmlns="" xmlns:a16="http://schemas.microsoft.com/office/drawing/2014/main" id="{00000000-0008-0000-0000-000062740000}"/>
              </a:ext>
            </a:extLst>
          </xdr:cNvPr>
          <xdr:cNvSpPr>
            <a:spLocks noChangeShapeType="1"/>
          </xdr:cNvSpPr>
        </xdr:nvSpPr>
        <xdr:spPr bwMode="auto">
          <a:xfrm>
            <a:off x="4889" y="5250"/>
            <a:ext cx="1" cy="81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it-IT"/>
          </a:p>
        </xdr:txBody>
      </xdr:sp>
    </xdr:grpSp>
    <xdr:clientData/>
  </xdr:twoCellAnchor>
  <xdr:twoCellAnchor>
    <xdr:from>
      <xdr:col>3</xdr:col>
      <xdr:colOff>215900</xdr:colOff>
      <xdr:row>3</xdr:row>
      <xdr:rowOff>101600</xdr:rowOff>
    </xdr:from>
    <xdr:to>
      <xdr:col>4</xdr:col>
      <xdr:colOff>50800</xdr:colOff>
      <xdr:row>6</xdr:row>
      <xdr:rowOff>139700</xdr:rowOff>
    </xdr:to>
    <xdr:sp macro="" textlink="">
      <xdr:nvSpPr>
        <xdr:cNvPr id="29747" name="Rectangle 16">
          <a:extLst>
            <a:ext uri="{FF2B5EF4-FFF2-40B4-BE49-F238E27FC236}">
              <a16:creationId xmlns="" xmlns:a16="http://schemas.microsoft.com/office/drawing/2014/main" id="{00000000-0008-0000-0000-000033740000}"/>
            </a:ext>
          </a:extLst>
        </xdr:cNvPr>
        <xdr:cNvSpPr>
          <a:spLocks noChangeArrowheads="1"/>
        </xdr:cNvSpPr>
      </xdr:nvSpPr>
      <xdr:spPr bwMode="auto">
        <a:xfrm>
          <a:off x="1092200" y="482600"/>
          <a:ext cx="190500" cy="53340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>
    <xdr:from>
      <xdr:col>3</xdr:col>
      <xdr:colOff>215900</xdr:colOff>
      <xdr:row>2</xdr:row>
      <xdr:rowOff>25400</xdr:rowOff>
    </xdr:from>
    <xdr:to>
      <xdr:col>4</xdr:col>
      <xdr:colOff>50800</xdr:colOff>
      <xdr:row>3</xdr:row>
      <xdr:rowOff>63500</xdr:rowOff>
    </xdr:to>
    <xdr:sp macro="" textlink="">
      <xdr:nvSpPr>
        <xdr:cNvPr id="29748" name="Oval 17">
          <a:extLst>
            <a:ext uri="{FF2B5EF4-FFF2-40B4-BE49-F238E27FC236}">
              <a16:creationId xmlns="" xmlns:a16="http://schemas.microsoft.com/office/drawing/2014/main" id="{00000000-0008-0000-0000-000034740000}"/>
            </a:ext>
          </a:extLst>
        </xdr:cNvPr>
        <xdr:cNvSpPr>
          <a:spLocks noChangeArrowheads="1"/>
        </xdr:cNvSpPr>
      </xdr:nvSpPr>
      <xdr:spPr bwMode="auto">
        <a:xfrm>
          <a:off x="1092200" y="241300"/>
          <a:ext cx="190500" cy="20320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>
    <xdr:from>
      <xdr:col>4</xdr:col>
      <xdr:colOff>215900</xdr:colOff>
      <xdr:row>3</xdr:row>
      <xdr:rowOff>101600</xdr:rowOff>
    </xdr:from>
    <xdr:to>
      <xdr:col>5</xdr:col>
      <xdr:colOff>317500</xdr:colOff>
      <xdr:row>7</xdr:row>
      <xdr:rowOff>0</xdr:rowOff>
    </xdr:to>
    <xdr:grpSp>
      <xdr:nvGrpSpPr>
        <xdr:cNvPr id="29749" name="Group 18">
          <a:extLst>
            <a:ext uri="{FF2B5EF4-FFF2-40B4-BE49-F238E27FC236}">
              <a16:creationId xmlns="" xmlns:a16="http://schemas.microsoft.com/office/drawing/2014/main" id="{00000000-0008-0000-0000-000035740000}"/>
            </a:ext>
          </a:extLst>
        </xdr:cNvPr>
        <xdr:cNvGrpSpPr>
          <a:grpSpLocks/>
        </xdr:cNvGrpSpPr>
      </xdr:nvGrpSpPr>
      <xdr:grpSpPr bwMode="auto">
        <a:xfrm>
          <a:off x="1311787" y="490794"/>
          <a:ext cx="419100" cy="553883"/>
          <a:chOff x="6384" y="4710"/>
          <a:chExt cx="1903" cy="2565"/>
        </a:xfrm>
      </xdr:grpSpPr>
      <xdr:sp macro="" textlink="">
        <xdr:nvSpPr>
          <xdr:cNvPr id="29751" name="Line 19">
            <a:extLst>
              <a:ext uri="{FF2B5EF4-FFF2-40B4-BE49-F238E27FC236}">
                <a16:creationId xmlns="" xmlns:a16="http://schemas.microsoft.com/office/drawing/2014/main" id="{00000000-0008-0000-0000-000037740000}"/>
              </a:ext>
            </a:extLst>
          </xdr:cNvPr>
          <xdr:cNvSpPr>
            <a:spLocks noChangeShapeType="1"/>
          </xdr:cNvSpPr>
        </xdr:nvSpPr>
        <xdr:spPr bwMode="auto">
          <a:xfrm>
            <a:off x="6384" y="4710"/>
            <a:ext cx="1901" cy="1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it-IT"/>
          </a:p>
        </xdr:txBody>
      </xdr:sp>
      <xdr:sp macro="" textlink="">
        <xdr:nvSpPr>
          <xdr:cNvPr id="29752" name="Oval 20">
            <a:extLst>
              <a:ext uri="{FF2B5EF4-FFF2-40B4-BE49-F238E27FC236}">
                <a16:creationId xmlns="" xmlns:a16="http://schemas.microsoft.com/office/drawing/2014/main" id="{00000000-0008-0000-0000-000038740000}"/>
              </a:ext>
            </a:extLst>
          </xdr:cNvPr>
          <xdr:cNvSpPr>
            <a:spLocks noChangeArrowheads="1"/>
          </xdr:cNvSpPr>
        </xdr:nvSpPr>
        <xdr:spPr bwMode="auto">
          <a:xfrm>
            <a:off x="6384" y="5385"/>
            <a:ext cx="1901" cy="1890"/>
          </a:xfrm>
          <a:prstGeom prst="ellips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tlCol="0"/>
          <a:lstStyle/>
          <a:p>
            <a:pPr algn="ctr"/>
            <a:endParaRPr lang="it-IT"/>
          </a:p>
        </xdr:txBody>
      </xdr:sp>
      <xdr:sp macro="" textlink="">
        <xdr:nvSpPr>
          <xdr:cNvPr id="29753" name="Line 21">
            <a:extLst>
              <a:ext uri="{FF2B5EF4-FFF2-40B4-BE49-F238E27FC236}">
                <a16:creationId xmlns="" xmlns:a16="http://schemas.microsoft.com/office/drawing/2014/main" id="{00000000-0008-0000-0000-0000397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285" y="4710"/>
            <a:ext cx="2" cy="1485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it-IT"/>
          </a:p>
        </xdr:txBody>
      </xdr:sp>
      <xdr:sp macro="" textlink="">
        <xdr:nvSpPr>
          <xdr:cNvPr id="29754" name="Rectangle 22">
            <a:extLst>
              <a:ext uri="{FF2B5EF4-FFF2-40B4-BE49-F238E27FC236}">
                <a16:creationId xmlns="" xmlns:a16="http://schemas.microsoft.com/office/drawing/2014/main" id="{00000000-0008-0000-0000-00003A740000}"/>
              </a:ext>
            </a:extLst>
          </xdr:cNvPr>
          <xdr:cNvSpPr>
            <a:spLocks noChangeArrowheads="1"/>
          </xdr:cNvSpPr>
        </xdr:nvSpPr>
        <xdr:spPr bwMode="auto">
          <a:xfrm>
            <a:off x="6384" y="5250"/>
            <a:ext cx="1887" cy="109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lang="it-IT"/>
          </a:p>
        </xdr:txBody>
      </xdr:sp>
      <xdr:sp macro="" textlink="">
        <xdr:nvSpPr>
          <xdr:cNvPr id="29755" name="Line 23">
            <a:extLst>
              <a:ext uri="{FF2B5EF4-FFF2-40B4-BE49-F238E27FC236}">
                <a16:creationId xmlns="" xmlns:a16="http://schemas.microsoft.com/office/drawing/2014/main" id="{00000000-0008-0000-0000-00003B7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7335" y="4710"/>
            <a:ext cx="1" cy="2565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it-IT"/>
          </a:p>
        </xdr:txBody>
      </xdr:sp>
      <xdr:sp macro="" textlink="">
        <xdr:nvSpPr>
          <xdr:cNvPr id="29756" name="Line 24">
            <a:extLst>
              <a:ext uri="{FF2B5EF4-FFF2-40B4-BE49-F238E27FC236}">
                <a16:creationId xmlns="" xmlns:a16="http://schemas.microsoft.com/office/drawing/2014/main" id="{00000000-0008-0000-0000-00003C740000}"/>
              </a:ext>
            </a:extLst>
          </xdr:cNvPr>
          <xdr:cNvSpPr>
            <a:spLocks noChangeShapeType="1"/>
          </xdr:cNvSpPr>
        </xdr:nvSpPr>
        <xdr:spPr bwMode="auto">
          <a:xfrm>
            <a:off x="6384" y="4710"/>
            <a:ext cx="1" cy="1485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it-IT"/>
          </a:p>
        </xdr:txBody>
      </xdr:sp>
      <xdr:sp macro="" textlink="">
        <xdr:nvSpPr>
          <xdr:cNvPr id="29757" name="Line 25">
            <a:extLst>
              <a:ext uri="{FF2B5EF4-FFF2-40B4-BE49-F238E27FC236}">
                <a16:creationId xmlns="" xmlns:a16="http://schemas.microsoft.com/office/drawing/2014/main" id="{00000000-0008-0000-0000-00003D740000}"/>
              </a:ext>
            </a:extLst>
          </xdr:cNvPr>
          <xdr:cNvSpPr>
            <a:spLocks noChangeShapeType="1"/>
          </xdr:cNvSpPr>
        </xdr:nvSpPr>
        <xdr:spPr bwMode="auto">
          <a:xfrm>
            <a:off x="6519" y="4710"/>
            <a:ext cx="1" cy="216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it-IT"/>
          </a:p>
        </xdr:txBody>
      </xdr:sp>
      <xdr:sp macro="" textlink="">
        <xdr:nvSpPr>
          <xdr:cNvPr id="29758" name="Line 26">
            <a:extLst>
              <a:ext uri="{FF2B5EF4-FFF2-40B4-BE49-F238E27FC236}">
                <a16:creationId xmlns="" xmlns:a16="http://schemas.microsoft.com/office/drawing/2014/main" id="{00000000-0008-0000-0000-00003E740000}"/>
              </a:ext>
            </a:extLst>
          </xdr:cNvPr>
          <xdr:cNvSpPr>
            <a:spLocks noChangeShapeType="1"/>
          </xdr:cNvSpPr>
        </xdr:nvSpPr>
        <xdr:spPr bwMode="auto">
          <a:xfrm>
            <a:off x="6655" y="4710"/>
            <a:ext cx="0" cy="2295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it-IT"/>
          </a:p>
        </xdr:txBody>
      </xdr:sp>
      <xdr:sp macro="" textlink="">
        <xdr:nvSpPr>
          <xdr:cNvPr id="29759" name="Line 27">
            <a:extLst>
              <a:ext uri="{FF2B5EF4-FFF2-40B4-BE49-F238E27FC236}">
                <a16:creationId xmlns="" xmlns:a16="http://schemas.microsoft.com/office/drawing/2014/main" id="{00000000-0008-0000-0000-00003F740000}"/>
              </a:ext>
            </a:extLst>
          </xdr:cNvPr>
          <xdr:cNvSpPr>
            <a:spLocks noChangeShapeType="1"/>
          </xdr:cNvSpPr>
        </xdr:nvSpPr>
        <xdr:spPr bwMode="auto">
          <a:xfrm>
            <a:off x="6791" y="4710"/>
            <a:ext cx="0" cy="243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it-IT"/>
          </a:p>
        </xdr:txBody>
      </xdr:sp>
      <xdr:sp macro="" textlink="">
        <xdr:nvSpPr>
          <xdr:cNvPr id="29760" name="Line 28">
            <a:extLst>
              <a:ext uri="{FF2B5EF4-FFF2-40B4-BE49-F238E27FC236}">
                <a16:creationId xmlns="" xmlns:a16="http://schemas.microsoft.com/office/drawing/2014/main" id="{00000000-0008-0000-0000-000040740000}"/>
              </a:ext>
            </a:extLst>
          </xdr:cNvPr>
          <xdr:cNvSpPr>
            <a:spLocks noChangeShapeType="1"/>
          </xdr:cNvSpPr>
        </xdr:nvSpPr>
        <xdr:spPr bwMode="auto">
          <a:xfrm>
            <a:off x="6927" y="4710"/>
            <a:ext cx="0" cy="243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it-IT"/>
          </a:p>
        </xdr:txBody>
      </xdr:sp>
      <xdr:sp macro="" textlink="">
        <xdr:nvSpPr>
          <xdr:cNvPr id="29761" name="Line 29">
            <a:extLst>
              <a:ext uri="{FF2B5EF4-FFF2-40B4-BE49-F238E27FC236}">
                <a16:creationId xmlns="" xmlns:a16="http://schemas.microsoft.com/office/drawing/2014/main" id="{00000000-0008-0000-0000-000041740000}"/>
              </a:ext>
            </a:extLst>
          </xdr:cNvPr>
          <xdr:cNvSpPr>
            <a:spLocks noChangeShapeType="1"/>
          </xdr:cNvSpPr>
        </xdr:nvSpPr>
        <xdr:spPr bwMode="auto">
          <a:xfrm>
            <a:off x="7063" y="4710"/>
            <a:ext cx="0" cy="2565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it-IT"/>
          </a:p>
        </xdr:txBody>
      </xdr:sp>
      <xdr:sp macro="" textlink="">
        <xdr:nvSpPr>
          <xdr:cNvPr id="29762" name="Line 30">
            <a:extLst>
              <a:ext uri="{FF2B5EF4-FFF2-40B4-BE49-F238E27FC236}">
                <a16:creationId xmlns="" xmlns:a16="http://schemas.microsoft.com/office/drawing/2014/main" id="{00000000-0008-0000-0000-000042740000}"/>
              </a:ext>
            </a:extLst>
          </xdr:cNvPr>
          <xdr:cNvSpPr>
            <a:spLocks noChangeShapeType="1"/>
          </xdr:cNvSpPr>
        </xdr:nvSpPr>
        <xdr:spPr bwMode="auto">
          <a:xfrm>
            <a:off x="7199" y="4710"/>
            <a:ext cx="0" cy="2565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it-IT"/>
          </a:p>
        </xdr:txBody>
      </xdr:sp>
      <xdr:sp macro="" textlink="">
        <xdr:nvSpPr>
          <xdr:cNvPr id="29763" name="Line 31">
            <a:extLst>
              <a:ext uri="{FF2B5EF4-FFF2-40B4-BE49-F238E27FC236}">
                <a16:creationId xmlns="" xmlns:a16="http://schemas.microsoft.com/office/drawing/2014/main" id="{00000000-0008-0000-0000-000043740000}"/>
              </a:ext>
            </a:extLst>
          </xdr:cNvPr>
          <xdr:cNvSpPr>
            <a:spLocks noChangeShapeType="1"/>
          </xdr:cNvSpPr>
        </xdr:nvSpPr>
        <xdr:spPr bwMode="auto">
          <a:xfrm>
            <a:off x="7335" y="4845"/>
            <a:ext cx="95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it-IT"/>
          </a:p>
        </xdr:txBody>
      </xdr:sp>
      <xdr:sp macro="" textlink="">
        <xdr:nvSpPr>
          <xdr:cNvPr id="29764" name="Line 32">
            <a:extLst>
              <a:ext uri="{FF2B5EF4-FFF2-40B4-BE49-F238E27FC236}">
                <a16:creationId xmlns="" xmlns:a16="http://schemas.microsoft.com/office/drawing/2014/main" id="{00000000-0008-0000-0000-000044740000}"/>
              </a:ext>
            </a:extLst>
          </xdr:cNvPr>
          <xdr:cNvSpPr>
            <a:spLocks noChangeShapeType="1"/>
          </xdr:cNvSpPr>
        </xdr:nvSpPr>
        <xdr:spPr bwMode="auto">
          <a:xfrm>
            <a:off x="7335" y="4980"/>
            <a:ext cx="95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it-IT"/>
          </a:p>
        </xdr:txBody>
      </xdr:sp>
      <xdr:sp macro="" textlink="">
        <xdr:nvSpPr>
          <xdr:cNvPr id="29765" name="Line 33">
            <a:extLst>
              <a:ext uri="{FF2B5EF4-FFF2-40B4-BE49-F238E27FC236}">
                <a16:creationId xmlns="" xmlns:a16="http://schemas.microsoft.com/office/drawing/2014/main" id="{00000000-0008-0000-0000-000045740000}"/>
              </a:ext>
            </a:extLst>
          </xdr:cNvPr>
          <xdr:cNvSpPr>
            <a:spLocks noChangeShapeType="1"/>
          </xdr:cNvSpPr>
        </xdr:nvSpPr>
        <xdr:spPr bwMode="auto">
          <a:xfrm>
            <a:off x="7335" y="5115"/>
            <a:ext cx="95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it-IT"/>
          </a:p>
        </xdr:txBody>
      </xdr:sp>
      <xdr:sp macro="" textlink="">
        <xdr:nvSpPr>
          <xdr:cNvPr id="29766" name="Line 34">
            <a:extLst>
              <a:ext uri="{FF2B5EF4-FFF2-40B4-BE49-F238E27FC236}">
                <a16:creationId xmlns="" xmlns:a16="http://schemas.microsoft.com/office/drawing/2014/main" id="{00000000-0008-0000-0000-000046740000}"/>
              </a:ext>
            </a:extLst>
          </xdr:cNvPr>
          <xdr:cNvSpPr>
            <a:spLocks noChangeShapeType="1"/>
          </xdr:cNvSpPr>
        </xdr:nvSpPr>
        <xdr:spPr bwMode="auto">
          <a:xfrm>
            <a:off x="7335" y="5250"/>
            <a:ext cx="95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it-IT"/>
          </a:p>
        </xdr:txBody>
      </xdr:sp>
      <xdr:sp macro="" textlink="">
        <xdr:nvSpPr>
          <xdr:cNvPr id="29767" name="Line 35">
            <a:extLst>
              <a:ext uri="{FF2B5EF4-FFF2-40B4-BE49-F238E27FC236}">
                <a16:creationId xmlns="" xmlns:a16="http://schemas.microsoft.com/office/drawing/2014/main" id="{00000000-0008-0000-0000-000047740000}"/>
              </a:ext>
            </a:extLst>
          </xdr:cNvPr>
          <xdr:cNvSpPr>
            <a:spLocks noChangeShapeType="1"/>
          </xdr:cNvSpPr>
        </xdr:nvSpPr>
        <xdr:spPr bwMode="auto">
          <a:xfrm>
            <a:off x="7335" y="5385"/>
            <a:ext cx="95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it-IT"/>
          </a:p>
        </xdr:txBody>
      </xdr:sp>
      <xdr:sp macro="" textlink="">
        <xdr:nvSpPr>
          <xdr:cNvPr id="29768" name="Line 36">
            <a:extLst>
              <a:ext uri="{FF2B5EF4-FFF2-40B4-BE49-F238E27FC236}">
                <a16:creationId xmlns="" xmlns:a16="http://schemas.microsoft.com/office/drawing/2014/main" id="{00000000-0008-0000-0000-000048740000}"/>
              </a:ext>
            </a:extLst>
          </xdr:cNvPr>
          <xdr:cNvSpPr>
            <a:spLocks noChangeShapeType="1"/>
          </xdr:cNvSpPr>
        </xdr:nvSpPr>
        <xdr:spPr bwMode="auto">
          <a:xfrm>
            <a:off x="7335" y="5520"/>
            <a:ext cx="95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it-IT"/>
          </a:p>
        </xdr:txBody>
      </xdr:sp>
      <xdr:sp macro="" textlink="">
        <xdr:nvSpPr>
          <xdr:cNvPr id="29769" name="Line 37">
            <a:extLst>
              <a:ext uri="{FF2B5EF4-FFF2-40B4-BE49-F238E27FC236}">
                <a16:creationId xmlns="" xmlns:a16="http://schemas.microsoft.com/office/drawing/2014/main" id="{00000000-0008-0000-0000-000049740000}"/>
              </a:ext>
            </a:extLst>
          </xdr:cNvPr>
          <xdr:cNvSpPr>
            <a:spLocks noChangeShapeType="1"/>
          </xdr:cNvSpPr>
        </xdr:nvSpPr>
        <xdr:spPr bwMode="auto">
          <a:xfrm>
            <a:off x="7335" y="5655"/>
            <a:ext cx="95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it-IT"/>
          </a:p>
        </xdr:txBody>
      </xdr:sp>
      <xdr:sp macro="" textlink="">
        <xdr:nvSpPr>
          <xdr:cNvPr id="29770" name="Line 38">
            <a:extLst>
              <a:ext uri="{FF2B5EF4-FFF2-40B4-BE49-F238E27FC236}">
                <a16:creationId xmlns="" xmlns:a16="http://schemas.microsoft.com/office/drawing/2014/main" id="{00000000-0008-0000-0000-00004A740000}"/>
              </a:ext>
            </a:extLst>
          </xdr:cNvPr>
          <xdr:cNvSpPr>
            <a:spLocks noChangeShapeType="1"/>
          </xdr:cNvSpPr>
        </xdr:nvSpPr>
        <xdr:spPr bwMode="auto">
          <a:xfrm>
            <a:off x="7335" y="5790"/>
            <a:ext cx="95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it-IT"/>
          </a:p>
        </xdr:txBody>
      </xdr:sp>
      <xdr:sp macro="" textlink="">
        <xdr:nvSpPr>
          <xdr:cNvPr id="29771" name="Line 39">
            <a:extLst>
              <a:ext uri="{FF2B5EF4-FFF2-40B4-BE49-F238E27FC236}">
                <a16:creationId xmlns="" xmlns:a16="http://schemas.microsoft.com/office/drawing/2014/main" id="{00000000-0008-0000-0000-00004B740000}"/>
              </a:ext>
            </a:extLst>
          </xdr:cNvPr>
          <xdr:cNvSpPr>
            <a:spLocks noChangeShapeType="1"/>
          </xdr:cNvSpPr>
        </xdr:nvSpPr>
        <xdr:spPr bwMode="auto">
          <a:xfrm>
            <a:off x="7335" y="5925"/>
            <a:ext cx="95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it-IT"/>
          </a:p>
        </xdr:txBody>
      </xdr:sp>
      <xdr:sp macro="" textlink="">
        <xdr:nvSpPr>
          <xdr:cNvPr id="29772" name="Line 40">
            <a:extLst>
              <a:ext uri="{FF2B5EF4-FFF2-40B4-BE49-F238E27FC236}">
                <a16:creationId xmlns="" xmlns:a16="http://schemas.microsoft.com/office/drawing/2014/main" id="{00000000-0008-0000-0000-00004C740000}"/>
              </a:ext>
            </a:extLst>
          </xdr:cNvPr>
          <xdr:cNvSpPr>
            <a:spLocks noChangeShapeType="1"/>
          </xdr:cNvSpPr>
        </xdr:nvSpPr>
        <xdr:spPr bwMode="auto">
          <a:xfrm>
            <a:off x="7335" y="6060"/>
            <a:ext cx="95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it-IT"/>
          </a:p>
        </xdr:txBody>
      </xdr:sp>
      <xdr:sp macro="" textlink="">
        <xdr:nvSpPr>
          <xdr:cNvPr id="29773" name="Line 41">
            <a:extLst>
              <a:ext uri="{FF2B5EF4-FFF2-40B4-BE49-F238E27FC236}">
                <a16:creationId xmlns="" xmlns:a16="http://schemas.microsoft.com/office/drawing/2014/main" id="{00000000-0008-0000-0000-00004D740000}"/>
              </a:ext>
            </a:extLst>
          </xdr:cNvPr>
          <xdr:cNvSpPr>
            <a:spLocks noChangeShapeType="1"/>
          </xdr:cNvSpPr>
        </xdr:nvSpPr>
        <xdr:spPr bwMode="auto">
          <a:xfrm>
            <a:off x="7335" y="6195"/>
            <a:ext cx="95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it-IT"/>
          </a:p>
        </xdr:txBody>
      </xdr:sp>
      <xdr:sp macro="" textlink="">
        <xdr:nvSpPr>
          <xdr:cNvPr id="29774" name="Line 42">
            <a:extLst>
              <a:ext uri="{FF2B5EF4-FFF2-40B4-BE49-F238E27FC236}">
                <a16:creationId xmlns="" xmlns:a16="http://schemas.microsoft.com/office/drawing/2014/main" id="{00000000-0008-0000-0000-00004E740000}"/>
              </a:ext>
            </a:extLst>
          </xdr:cNvPr>
          <xdr:cNvSpPr>
            <a:spLocks noChangeShapeType="1"/>
          </xdr:cNvSpPr>
        </xdr:nvSpPr>
        <xdr:spPr bwMode="auto">
          <a:xfrm>
            <a:off x="7335" y="6330"/>
            <a:ext cx="95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it-IT"/>
          </a:p>
        </xdr:txBody>
      </xdr:sp>
      <xdr:sp macro="" textlink="">
        <xdr:nvSpPr>
          <xdr:cNvPr id="29775" name="Line 43">
            <a:extLst>
              <a:ext uri="{FF2B5EF4-FFF2-40B4-BE49-F238E27FC236}">
                <a16:creationId xmlns="" xmlns:a16="http://schemas.microsoft.com/office/drawing/2014/main" id="{00000000-0008-0000-0000-00004F740000}"/>
              </a:ext>
            </a:extLst>
          </xdr:cNvPr>
          <xdr:cNvSpPr>
            <a:spLocks noChangeShapeType="1"/>
          </xdr:cNvSpPr>
        </xdr:nvSpPr>
        <xdr:spPr bwMode="auto">
          <a:xfrm>
            <a:off x="7335" y="6465"/>
            <a:ext cx="95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it-IT"/>
          </a:p>
        </xdr:txBody>
      </xdr:sp>
      <xdr:sp macro="" textlink="">
        <xdr:nvSpPr>
          <xdr:cNvPr id="29776" name="Line 44">
            <a:extLst>
              <a:ext uri="{FF2B5EF4-FFF2-40B4-BE49-F238E27FC236}">
                <a16:creationId xmlns="" xmlns:a16="http://schemas.microsoft.com/office/drawing/2014/main" id="{00000000-0008-0000-0000-000050740000}"/>
              </a:ext>
            </a:extLst>
          </xdr:cNvPr>
          <xdr:cNvSpPr>
            <a:spLocks noChangeShapeType="1"/>
          </xdr:cNvSpPr>
        </xdr:nvSpPr>
        <xdr:spPr bwMode="auto">
          <a:xfrm>
            <a:off x="7335" y="6600"/>
            <a:ext cx="95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it-IT"/>
          </a:p>
        </xdr:txBody>
      </xdr:sp>
      <xdr:sp macro="" textlink="">
        <xdr:nvSpPr>
          <xdr:cNvPr id="29777" name="Line 45">
            <a:extLst>
              <a:ext uri="{FF2B5EF4-FFF2-40B4-BE49-F238E27FC236}">
                <a16:creationId xmlns="" xmlns:a16="http://schemas.microsoft.com/office/drawing/2014/main" id="{00000000-0008-0000-0000-000051740000}"/>
              </a:ext>
            </a:extLst>
          </xdr:cNvPr>
          <xdr:cNvSpPr>
            <a:spLocks noChangeShapeType="1"/>
          </xdr:cNvSpPr>
        </xdr:nvSpPr>
        <xdr:spPr bwMode="auto">
          <a:xfrm>
            <a:off x="7335" y="6735"/>
            <a:ext cx="815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it-IT"/>
          </a:p>
        </xdr:txBody>
      </xdr:sp>
      <xdr:sp macro="" textlink="">
        <xdr:nvSpPr>
          <xdr:cNvPr id="29778" name="Line 46">
            <a:extLst>
              <a:ext uri="{FF2B5EF4-FFF2-40B4-BE49-F238E27FC236}">
                <a16:creationId xmlns="" xmlns:a16="http://schemas.microsoft.com/office/drawing/2014/main" id="{00000000-0008-0000-0000-000052740000}"/>
              </a:ext>
            </a:extLst>
          </xdr:cNvPr>
          <xdr:cNvSpPr>
            <a:spLocks noChangeShapeType="1"/>
          </xdr:cNvSpPr>
        </xdr:nvSpPr>
        <xdr:spPr bwMode="auto">
          <a:xfrm>
            <a:off x="7335" y="6870"/>
            <a:ext cx="679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it-IT"/>
          </a:p>
        </xdr:txBody>
      </xdr:sp>
      <xdr:sp macro="" textlink="">
        <xdr:nvSpPr>
          <xdr:cNvPr id="29779" name="Line 47">
            <a:extLst>
              <a:ext uri="{FF2B5EF4-FFF2-40B4-BE49-F238E27FC236}">
                <a16:creationId xmlns="" xmlns:a16="http://schemas.microsoft.com/office/drawing/2014/main" id="{00000000-0008-0000-0000-000053740000}"/>
              </a:ext>
            </a:extLst>
          </xdr:cNvPr>
          <xdr:cNvSpPr>
            <a:spLocks noChangeShapeType="1"/>
          </xdr:cNvSpPr>
        </xdr:nvSpPr>
        <xdr:spPr bwMode="auto">
          <a:xfrm>
            <a:off x="7335" y="7005"/>
            <a:ext cx="679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it-IT"/>
          </a:p>
        </xdr:txBody>
      </xdr:sp>
      <xdr:sp macro="" textlink="">
        <xdr:nvSpPr>
          <xdr:cNvPr id="29780" name="Line 48">
            <a:extLst>
              <a:ext uri="{FF2B5EF4-FFF2-40B4-BE49-F238E27FC236}">
                <a16:creationId xmlns="" xmlns:a16="http://schemas.microsoft.com/office/drawing/2014/main" id="{00000000-0008-0000-0000-000054740000}"/>
              </a:ext>
            </a:extLst>
          </xdr:cNvPr>
          <xdr:cNvSpPr>
            <a:spLocks noChangeShapeType="1"/>
          </xdr:cNvSpPr>
        </xdr:nvSpPr>
        <xdr:spPr bwMode="auto">
          <a:xfrm>
            <a:off x="7335" y="7140"/>
            <a:ext cx="407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it-IT"/>
          </a:p>
        </xdr:txBody>
      </xdr:sp>
    </xdr:grpSp>
    <xdr:clientData/>
  </xdr:twoCellAnchor>
  <xdr:twoCellAnchor>
    <xdr:from>
      <xdr:col>6</xdr:col>
      <xdr:colOff>98425</xdr:colOff>
      <xdr:row>2</xdr:row>
      <xdr:rowOff>0</xdr:rowOff>
    </xdr:from>
    <xdr:to>
      <xdr:col>17</xdr:col>
      <xdr:colOff>234940</xdr:colOff>
      <xdr:row>7</xdr:row>
      <xdr:rowOff>114300</xdr:rowOff>
    </xdr:to>
    <xdr:sp macro="" textlink="">
      <xdr:nvSpPr>
        <xdr:cNvPr id="2097" name="Text Box 49">
          <a:extLst>
            <a:ext uri="{FF2B5EF4-FFF2-40B4-BE49-F238E27FC236}">
              <a16:creationId xmlns=""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1800225" y="219075"/>
          <a:ext cx="3581400" cy="923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t-CH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DIPARTIMENTO DEL TERRITORIO</a:t>
          </a:r>
          <a:endParaRPr lang="it-CH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it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DIVISIONE DELLE COSTRUZIONI</a:t>
          </a:r>
          <a:endParaRPr lang="it-CH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it-CH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AREA DEL SUPPORTO E DEL COORDINAMENTO</a:t>
          </a:r>
        </a:p>
        <a:p>
          <a:pPr algn="ctr" rtl="0">
            <a:defRPr sz="1000"/>
          </a:pPr>
          <a:r>
            <a:rPr lang="it-CH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CASELLA POSTALE 2170 -  6501 BELLINZONA</a:t>
          </a:r>
          <a:endParaRPr lang="it-CH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it-CH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45"/>
  <sheetViews>
    <sheetView tabSelected="1" topLeftCell="A19" zoomScale="93" zoomScaleNormal="93" zoomScalePageLayoutView="140" workbookViewId="0">
      <selection activeCell="A22" sqref="A22:XFD22"/>
    </sheetView>
  </sheetViews>
  <sheetFormatPr defaultColWidth="8.85546875" defaultRowHeight="12.75" x14ac:dyDescent="0.2"/>
  <cols>
    <col min="1" max="1" width="4.140625" customWidth="1"/>
    <col min="2" max="2" width="2.7109375" customWidth="1"/>
    <col min="3" max="19" width="4.7109375" customWidth="1"/>
    <col min="20" max="20" width="1.7109375" customWidth="1"/>
    <col min="21" max="21" width="2.42578125" customWidth="1"/>
    <col min="22" max="30" width="4.7109375" customWidth="1"/>
  </cols>
  <sheetData>
    <row r="2" spans="2:32" ht="4.5" customHeight="1" x14ac:dyDescent="0.2">
      <c r="B2" s="10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3"/>
    </row>
    <row r="3" spans="2:32" x14ac:dyDescent="0.2">
      <c r="B3" s="104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105"/>
    </row>
    <row r="4" spans="2:32" x14ac:dyDescent="0.2">
      <c r="B4" s="104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105"/>
    </row>
    <row r="5" spans="2:32" x14ac:dyDescent="0.2">
      <c r="B5" s="104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105"/>
    </row>
    <row r="6" spans="2:32" x14ac:dyDescent="0.2">
      <c r="B6" s="104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105"/>
    </row>
    <row r="7" spans="2:32" x14ac:dyDescent="0.2">
      <c r="B7" s="104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105"/>
    </row>
    <row r="8" spans="2:32" x14ac:dyDescent="0.2">
      <c r="B8" s="10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107"/>
    </row>
    <row r="11" spans="2:32" x14ac:dyDescent="0.2">
      <c r="E11" s="102"/>
      <c r="F11" s="6"/>
      <c r="G11" s="6"/>
      <c r="H11" s="6"/>
      <c r="I11" s="6"/>
      <c r="J11" s="6"/>
      <c r="K11" s="6"/>
      <c r="L11" s="6"/>
      <c r="M11" s="6"/>
      <c r="N11" s="6"/>
      <c r="O11" s="6"/>
      <c r="P11" s="108"/>
    </row>
    <row r="12" spans="2:32" ht="4.5" customHeight="1" x14ac:dyDescent="0.2">
      <c r="E12" s="104"/>
      <c r="H12" s="78"/>
      <c r="I12" s="78"/>
      <c r="J12" s="78"/>
      <c r="K12" s="78"/>
      <c r="L12" s="78"/>
      <c r="M12" s="78"/>
      <c r="P12" s="109"/>
    </row>
    <row r="13" spans="2:32" ht="12.75" customHeight="1" x14ac:dyDescent="0.2">
      <c r="E13" s="104"/>
      <c r="F13" s="355" t="s">
        <v>168</v>
      </c>
      <c r="G13" s="355"/>
      <c r="H13" s="355"/>
      <c r="I13" s="355"/>
      <c r="J13" s="355"/>
      <c r="K13" s="355"/>
      <c r="L13" s="355"/>
      <c r="M13" s="355"/>
      <c r="N13" s="355"/>
      <c r="O13" s="355"/>
      <c r="P13" s="109"/>
    </row>
    <row r="14" spans="2:32" ht="12.75" customHeight="1" x14ac:dyDescent="0.2">
      <c r="E14" s="104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109"/>
    </row>
    <row r="15" spans="2:32" ht="12.75" customHeight="1" x14ac:dyDescent="0.2">
      <c r="E15" s="104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109"/>
      <c r="AF15" s="29"/>
    </row>
    <row r="16" spans="2:32" ht="13.5" thickBot="1" x14ac:dyDescent="0.25">
      <c r="E16" s="110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2"/>
    </row>
    <row r="17" spans="2:28" ht="13.5" thickTop="1" x14ac:dyDescent="0.2"/>
    <row r="18" spans="2:28" ht="18" x14ac:dyDescent="0.25">
      <c r="B18" s="359" t="s">
        <v>74</v>
      </c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</row>
    <row r="19" spans="2:28" ht="18" x14ac:dyDescent="0.25">
      <c r="B19" s="359" t="s">
        <v>76</v>
      </c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</row>
    <row r="20" spans="2:28" ht="18" x14ac:dyDescent="0.25">
      <c r="B20" s="351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</row>
    <row r="21" spans="2:28" ht="18" x14ac:dyDescent="0.25">
      <c r="B21" s="358" t="s">
        <v>75</v>
      </c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358"/>
    </row>
    <row r="22" spans="2:28" ht="18" x14ac:dyDescent="0.25"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</row>
    <row r="23" spans="2:28" ht="18" x14ac:dyDescent="0.25">
      <c r="B23" s="358" t="s">
        <v>77</v>
      </c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/>
    </row>
    <row r="24" spans="2:28" ht="18" x14ac:dyDescent="0.25">
      <c r="B24" s="356" t="s">
        <v>174</v>
      </c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/>
    </row>
    <row r="25" spans="2:28" ht="12" customHeight="1" x14ac:dyDescent="0.25">
      <c r="B25" s="338"/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</row>
    <row r="26" spans="2:28" ht="18" x14ac:dyDescent="0.25">
      <c r="B26" s="356" t="s">
        <v>155</v>
      </c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</row>
    <row r="27" spans="2:28" ht="12" customHeight="1" x14ac:dyDescent="0.3"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</row>
    <row r="28" spans="2:28" s="148" customFormat="1" ht="37.5" customHeight="1" x14ac:dyDescent="0.2">
      <c r="B28" s="363" t="s">
        <v>167</v>
      </c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63"/>
      <c r="R28" s="363"/>
      <c r="S28" s="363"/>
      <c r="AB28" s="346"/>
    </row>
    <row r="30" spans="2:28" x14ac:dyDescent="0.2">
      <c r="B30" t="s">
        <v>152</v>
      </c>
    </row>
    <row r="31" spans="2:28" ht="14.1" customHeight="1" x14ac:dyDescent="0.2">
      <c r="B31" s="336"/>
    </row>
    <row r="32" spans="2:28" ht="64.5" customHeight="1" x14ac:dyDescent="0.2">
      <c r="B32" s="361" t="s">
        <v>172</v>
      </c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</row>
    <row r="33" spans="2:19" ht="14.1" customHeight="1" x14ac:dyDescent="0.2">
      <c r="B33" s="336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</row>
    <row r="34" spans="2:19" ht="30" customHeight="1" x14ac:dyDescent="0.2">
      <c r="B34" s="361" t="s">
        <v>153</v>
      </c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</row>
    <row r="35" spans="2:19" ht="14.1" customHeight="1" x14ac:dyDescent="0.2">
      <c r="C35" s="337"/>
      <c r="D35" s="337"/>
      <c r="E35" s="337"/>
      <c r="F35" s="337"/>
      <c r="G35" s="337"/>
      <c r="H35" s="337"/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7"/>
    </row>
    <row r="36" spans="2:19" ht="64.5" customHeight="1" x14ac:dyDescent="0.2">
      <c r="B36" s="362" t="s">
        <v>171</v>
      </c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</row>
    <row r="37" spans="2:19" s="129" customFormat="1" x14ac:dyDescent="0.2"/>
    <row r="38" spans="2:19" s="129" customFormat="1" x14ac:dyDescent="0.2">
      <c r="M38" s="3" t="s">
        <v>154</v>
      </c>
    </row>
    <row r="39" spans="2:19" x14ac:dyDescent="0.2">
      <c r="B39" s="3" t="s">
        <v>43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3" t="s">
        <v>42</v>
      </c>
      <c r="N39" s="129"/>
      <c r="O39" s="129"/>
      <c r="P39" s="129"/>
      <c r="Q39" s="129"/>
      <c r="R39" s="129"/>
    </row>
    <row r="40" spans="2:19" x14ac:dyDescent="0.2">
      <c r="B40" s="3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3"/>
      <c r="N40" s="129"/>
      <c r="O40" s="129"/>
      <c r="P40" s="129"/>
      <c r="Q40" s="129"/>
      <c r="R40" s="129"/>
    </row>
    <row r="41" spans="2:19" x14ac:dyDescent="0.2">
      <c r="B41" s="113"/>
      <c r="C41" s="113"/>
      <c r="D41" s="113"/>
      <c r="E41" s="113"/>
      <c r="F41" s="113"/>
      <c r="G41" s="320"/>
      <c r="H41" s="320"/>
      <c r="L41" s="78"/>
      <c r="M41" s="113"/>
      <c r="N41" s="113"/>
      <c r="O41" s="113"/>
      <c r="P41" s="113"/>
      <c r="Q41" s="113"/>
      <c r="R41" s="113"/>
      <c r="S41" s="113"/>
    </row>
    <row r="44" spans="2:19" s="3" customFormat="1" ht="18" x14ac:dyDescent="0.25">
      <c r="B44" s="115" t="s">
        <v>140</v>
      </c>
      <c r="L44" s="78"/>
      <c r="M44" s="360">
        <f>'Calcolo onorario'!O35</f>
        <v>0</v>
      </c>
      <c r="N44" s="360"/>
      <c r="O44" s="360"/>
      <c r="P44" s="360"/>
      <c r="Q44" s="360"/>
      <c r="R44" s="360"/>
      <c r="S44" s="360"/>
    </row>
    <row r="45" spans="2:19" ht="17.25" customHeight="1" x14ac:dyDescent="0.2">
      <c r="M45" s="357" t="s">
        <v>65</v>
      </c>
      <c r="N45" s="357"/>
      <c r="O45" s="357"/>
      <c r="P45" s="357"/>
      <c r="Q45" s="357"/>
      <c r="R45" s="357"/>
      <c r="S45" s="357"/>
    </row>
  </sheetData>
  <mergeCells count="13">
    <mergeCell ref="F13:O15"/>
    <mergeCell ref="B24:S24"/>
    <mergeCell ref="M45:S45"/>
    <mergeCell ref="B23:S23"/>
    <mergeCell ref="B18:S18"/>
    <mergeCell ref="M44:S44"/>
    <mergeCell ref="B32:S32"/>
    <mergeCell ref="B34:S34"/>
    <mergeCell ref="B36:S36"/>
    <mergeCell ref="B28:S28"/>
    <mergeCell ref="B26:S26"/>
    <mergeCell ref="B21:S21"/>
    <mergeCell ref="B19:S19"/>
  </mergeCells>
  <phoneticPr fontId="0" type="noConversion"/>
  <pageMargins left="0.78740157480314965" right="0.39370078740157483" top="0.78740157480314965" bottom="0.59055118110236227" header="0.31496062992125984" footer="0.31496062992125984"/>
  <pageSetup paperSize="9" orientation="portrait" r:id="rId1"/>
  <headerFooter>
    <oddFooter>&amp;L&amp;"Arial,Grassetto"NB: Per la stampa scegliere l'opzione:&amp;KFF0000 Stampa intera cartella di lavoro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X75"/>
  <sheetViews>
    <sheetView view="pageLayout" topLeftCell="A34" zoomScale="70" zoomScaleNormal="100" zoomScaleSheetLayoutView="108" zoomScalePageLayoutView="70" workbookViewId="0">
      <selection activeCell="S72" sqref="R72:S72"/>
    </sheetView>
  </sheetViews>
  <sheetFormatPr defaultColWidth="9.140625" defaultRowHeight="12.75" x14ac:dyDescent="0.2"/>
  <cols>
    <col min="1" max="1" width="1.85546875" style="94" customWidth="1"/>
    <col min="2" max="2" width="7.42578125" style="94" customWidth="1"/>
    <col min="3" max="3" width="6.42578125" style="94" customWidth="1"/>
    <col min="4" max="4" width="1.28515625" style="94" customWidth="1"/>
    <col min="5" max="5" width="0.85546875" style="94" customWidth="1"/>
    <col min="6" max="6" width="2.7109375" style="94" customWidth="1"/>
    <col min="7" max="7" width="0.85546875" style="94" customWidth="1"/>
    <col min="8" max="8" width="9.140625" style="94"/>
    <col min="9" max="9" width="6" style="94" customWidth="1"/>
    <col min="10" max="10" width="12.7109375" style="94" customWidth="1"/>
    <col min="11" max="11" width="8.42578125" style="94" customWidth="1"/>
    <col min="12" max="12" width="7.7109375" style="94" customWidth="1"/>
    <col min="13" max="13" width="10.7109375" style="94" customWidth="1"/>
    <col min="14" max="14" width="12.7109375" style="94" customWidth="1"/>
    <col min="15" max="15" width="11.140625" style="94" customWidth="1"/>
    <col min="16" max="16" width="9.28515625" style="94" customWidth="1"/>
    <col min="17" max="17" width="9.85546875" style="94" customWidth="1"/>
    <col min="18" max="18" width="7.140625" style="94" customWidth="1"/>
    <col min="19" max="19" width="18.7109375" style="94" customWidth="1"/>
    <col min="20" max="20" width="1.85546875" style="94" customWidth="1"/>
    <col min="21" max="21" width="13.7109375" style="94" customWidth="1"/>
    <col min="22" max="16384" width="9.140625" style="94"/>
  </cols>
  <sheetData>
    <row r="1" spans="1:24" x14ac:dyDescent="0.2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4" ht="30" customHeight="1" x14ac:dyDescent="0.2">
      <c r="B2" s="406" t="s">
        <v>157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8"/>
    </row>
    <row r="3" spans="1:24" s="197" customFormat="1" ht="5.25" customHeight="1" x14ac:dyDescent="0.2">
      <c r="B3" s="198" t="s">
        <v>158</v>
      </c>
    </row>
    <row r="4" spans="1:24" ht="15" customHeight="1" x14ac:dyDescent="0.2">
      <c r="B4" s="409" t="s">
        <v>64</v>
      </c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</row>
    <row r="5" spans="1:24" ht="15" customHeight="1" x14ac:dyDescent="0.2"/>
    <row r="6" spans="1:24" ht="24" customHeight="1" x14ac:dyDescent="0.2">
      <c r="A6" s="95"/>
      <c r="B6" s="171" t="s">
        <v>20</v>
      </c>
      <c r="C6" s="235">
        <v>53</v>
      </c>
      <c r="D6" s="200"/>
      <c r="E6" s="200"/>
      <c r="F6" s="200"/>
      <c r="G6" s="200"/>
      <c r="H6" s="200" t="s">
        <v>51</v>
      </c>
      <c r="I6" s="95"/>
      <c r="J6" s="95"/>
      <c r="K6" s="95"/>
      <c r="L6" s="95"/>
      <c r="M6" s="201"/>
      <c r="N6" s="96"/>
      <c r="O6" s="96"/>
      <c r="P6" s="96"/>
      <c r="Q6" s="96"/>
      <c r="R6" s="96"/>
      <c r="S6" s="96"/>
    </row>
    <row r="7" spans="1:24" s="97" customFormat="1" x14ac:dyDescent="0.2">
      <c r="A7" s="100"/>
      <c r="B7" s="98"/>
      <c r="C7" s="100"/>
      <c r="D7" s="100"/>
      <c r="E7" s="100"/>
      <c r="F7" s="100"/>
      <c r="G7" s="100"/>
      <c r="H7" s="98"/>
      <c r="I7" s="100"/>
      <c r="J7" s="100"/>
      <c r="K7" s="100"/>
      <c r="L7" s="100"/>
      <c r="M7" s="201"/>
      <c r="N7" s="96"/>
      <c r="O7" s="96"/>
      <c r="P7" s="96"/>
      <c r="Q7" s="96"/>
      <c r="R7" s="96"/>
      <c r="S7" s="96"/>
      <c r="X7" s="99"/>
    </row>
    <row r="8" spans="1:24" s="97" customFormat="1" x14ac:dyDescent="0.2">
      <c r="A8" s="100"/>
      <c r="B8" s="98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201"/>
      <c r="N8" s="96"/>
      <c r="O8" s="96"/>
      <c r="P8" s="96"/>
      <c r="Q8" s="96"/>
      <c r="R8" s="96"/>
      <c r="S8" s="96"/>
      <c r="X8" s="99"/>
    </row>
    <row r="9" spans="1:24" ht="7.5" customHeight="1" x14ac:dyDescent="0.25">
      <c r="A9" s="95"/>
      <c r="B9" s="202"/>
      <c r="C9" s="95"/>
      <c r="D9" s="95"/>
      <c r="E9" s="95"/>
      <c r="F9" s="95"/>
      <c r="G9" s="95"/>
      <c r="H9" s="95"/>
      <c r="I9" s="95"/>
      <c r="J9" s="95"/>
      <c r="K9" s="95"/>
      <c r="L9" s="95"/>
      <c r="M9" s="203"/>
      <c r="N9" s="99"/>
      <c r="O9" s="98"/>
      <c r="P9" s="95"/>
      <c r="Q9" s="204"/>
      <c r="R9" s="204"/>
      <c r="S9" s="205"/>
    </row>
    <row r="10" spans="1:24" s="97" customFormat="1" x14ac:dyDescent="0.2">
      <c r="A10" s="100"/>
      <c r="B10" s="195"/>
      <c r="C10" s="100"/>
      <c r="D10" s="100"/>
      <c r="E10" s="100"/>
      <c r="F10" s="100"/>
      <c r="G10" s="100"/>
      <c r="H10" s="100"/>
      <c r="I10" s="100"/>
      <c r="J10" s="206"/>
      <c r="K10" s="207"/>
      <c r="L10" s="207"/>
      <c r="M10" s="101"/>
      <c r="N10" s="335"/>
      <c r="O10" s="195"/>
      <c r="P10" s="195"/>
      <c r="Q10" s="195"/>
      <c r="R10" s="195"/>
      <c r="S10" s="195"/>
    </row>
    <row r="11" spans="1:24" s="97" customFormat="1" x14ac:dyDescent="0.2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208"/>
      <c r="L11" s="208"/>
      <c r="M11" s="100"/>
      <c r="N11" s="195"/>
      <c r="O11" s="195"/>
      <c r="P11" s="195"/>
      <c r="Q11" s="195"/>
      <c r="R11" s="195"/>
      <c r="S11" s="195"/>
    </row>
    <row r="12" spans="1:24" ht="16.5" customHeight="1" x14ac:dyDescent="0.2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</row>
    <row r="13" spans="1:24" ht="16.5" customHeight="1" x14ac:dyDescent="0.25">
      <c r="A13" s="95"/>
      <c r="B13" s="181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81"/>
      <c r="S13" s="209"/>
    </row>
    <row r="14" spans="1:24" ht="7.5" customHeight="1" x14ac:dyDescent="0.25">
      <c r="A14" s="95"/>
      <c r="B14" s="210"/>
      <c r="C14" s="211"/>
      <c r="D14" s="95"/>
      <c r="E14" s="212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1"/>
      <c r="R14" s="95"/>
      <c r="S14" s="214"/>
    </row>
    <row r="15" spans="1:24" s="216" customFormat="1" ht="24" customHeight="1" x14ac:dyDescent="0.2">
      <c r="A15" s="164"/>
      <c r="B15" s="165">
        <v>53</v>
      </c>
      <c r="C15" s="215" t="s">
        <v>78</v>
      </c>
      <c r="D15" s="164"/>
      <c r="E15" s="167"/>
      <c r="F15" s="164"/>
      <c r="G15" s="164"/>
      <c r="H15" s="200" t="s">
        <v>144</v>
      </c>
      <c r="I15" s="164"/>
      <c r="J15" s="164"/>
      <c r="K15" s="164"/>
      <c r="L15" s="164"/>
      <c r="M15" s="164"/>
      <c r="N15" s="164"/>
      <c r="O15" s="164"/>
      <c r="P15" s="164"/>
      <c r="Q15" s="170"/>
      <c r="R15" s="171" t="s">
        <v>22</v>
      </c>
      <c r="S15" s="157"/>
    </row>
    <row r="16" spans="1:24" s="216" customFormat="1" ht="18" customHeight="1" x14ac:dyDescent="0.25">
      <c r="A16" s="164"/>
      <c r="B16" s="165"/>
      <c r="C16" s="306" t="s">
        <v>30</v>
      </c>
      <c r="D16" s="164"/>
      <c r="E16" s="167"/>
      <c r="F16" s="168" t="s">
        <v>13</v>
      </c>
      <c r="G16" s="164"/>
      <c r="H16" s="273" t="s">
        <v>143</v>
      </c>
      <c r="I16" s="164"/>
      <c r="J16" s="164"/>
      <c r="K16" s="164"/>
      <c r="L16" s="164"/>
      <c r="M16" s="164"/>
      <c r="N16" s="164"/>
      <c r="O16" s="164"/>
      <c r="P16" s="164"/>
      <c r="Q16" s="170"/>
      <c r="R16" s="171"/>
      <c r="S16" s="172"/>
    </row>
    <row r="17" spans="1:19" s="216" customFormat="1" ht="8.25" customHeight="1" x14ac:dyDescent="0.2">
      <c r="A17" s="164"/>
      <c r="B17" s="220"/>
      <c r="C17" s="221"/>
      <c r="D17" s="164"/>
      <c r="E17" s="222"/>
      <c r="F17" s="223"/>
      <c r="G17" s="223"/>
      <c r="H17" s="266"/>
      <c r="I17" s="223"/>
      <c r="J17" s="223"/>
      <c r="K17" s="223"/>
      <c r="L17" s="223"/>
      <c r="M17" s="223"/>
      <c r="N17" s="223"/>
      <c r="O17" s="223"/>
      <c r="P17" s="223"/>
      <c r="Q17" s="224"/>
      <c r="R17" s="171"/>
      <c r="S17" s="225"/>
    </row>
    <row r="18" spans="1:19" s="216" customFormat="1" ht="7.5" customHeight="1" x14ac:dyDescent="0.2">
      <c r="A18" s="164"/>
      <c r="B18" s="285"/>
      <c r="C18" s="286"/>
      <c r="D18" s="164"/>
      <c r="E18" s="287"/>
      <c r="F18" s="287"/>
      <c r="G18" s="287"/>
      <c r="H18" s="288"/>
      <c r="I18" s="287"/>
      <c r="J18" s="287"/>
      <c r="K18" s="287"/>
      <c r="L18" s="287"/>
      <c r="M18" s="287"/>
      <c r="N18" s="287"/>
      <c r="O18" s="287"/>
      <c r="P18" s="287"/>
      <c r="Q18" s="287"/>
      <c r="R18" s="171"/>
      <c r="S18" s="289"/>
    </row>
    <row r="19" spans="1:19" ht="8.25" customHeight="1" x14ac:dyDescent="0.3">
      <c r="A19" s="95"/>
      <c r="B19" s="236"/>
      <c r="C19" s="237"/>
      <c r="D19" s="95"/>
      <c r="E19" s="212"/>
      <c r="F19" s="213"/>
      <c r="G19" s="213"/>
      <c r="H19" s="238"/>
      <c r="I19" s="213"/>
      <c r="J19" s="213"/>
      <c r="K19" s="213"/>
      <c r="L19" s="213"/>
      <c r="M19" s="213"/>
      <c r="N19" s="213"/>
      <c r="O19" s="213"/>
      <c r="P19" s="213"/>
      <c r="Q19" s="211"/>
      <c r="R19" s="179"/>
      <c r="S19" s="239"/>
    </row>
    <row r="20" spans="1:19" s="216" customFormat="1" ht="24" customHeight="1" x14ac:dyDescent="0.2">
      <c r="A20" s="164"/>
      <c r="B20" s="165">
        <v>53</v>
      </c>
      <c r="C20" s="215" t="s">
        <v>21</v>
      </c>
      <c r="D20" s="164"/>
      <c r="E20" s="167"/>
      <c r="F20" s="164"/>
      <c r="G20" s="164"/>
      <c r="H20" s="200" t="s">
        <v>145</v>
      </c>
      <c r="I20" s="164"/>
      <c r="J20" s="164"/>
      <c r="K20" s="164"/>
      <c r="L20" s="164"/>
      <c r="M20" s="164"/>
      <c r="N20" s="164"/>
      <c r="O20" s="164"/>
      <c r="P20" s="164"/>
      <c r="Q20" s="170"/>
      <c r="R20" s="171" t="s">
        <v>22</v>
      </c>
      <c r="S20" s="157"/>
    </row>
    <row r="21" spans="1:19" s="216" customFormat="1" ht="18" customHeight="1" x14ac:dyDescent="0.25">
      <c r="A21" s="164"/>
      <c r="B21" s="165"/>
      <c r="C21" s="166" t="s">
        <v>30</v>
      </c>
      <c r="D21" s="164"/>
      <c r="E21" s="167"/>
      <c r="F21" s="168" t="s">
        <v>13</v>
      </c>
      <c r="G21" s="164"/>
      <c r="H21" s="273" t="s">
        <v>143</v>
      </c>
      <c r="I21" s="164"/>
      <c r="J21" s="164"/>
      <c r="K21" s="164"/>
      <c r="L21" s="164"/>
      <c r="M21" s="164"/>
      <c r="N21" s="164"/>
      <c r="O21" s="164"/>
      <c r="P21" s="164"/>
      <c r="Q21" s="170"/>
      <c r="R21" s="171"/>
      <c r="S21" s="172"/>
    </row>
    <row r="22" spans="1:19" ht="7.5" customHeight="1" x14ac:dyDescent="0.3">
      <c r="A22" s="95"/>
      <c r="B22" s="173"/>
      <c r="C22" s="174"/>
      <c r="D22" s="95"/>
      <c r="E22" s="175"/>
      <c r="F22" s="176"/>
      <c r="G22" s="176"/>
      <c r="H22" s="244"/>
      <c r="I22" s="176"/>
      <c r="J22" s="176"/>
      <c r="K22" s="176"/>
      <c r="L22" s="176"/>
      <c r="M22" s="176"/>
      <c r="N22" s="177"/>
      <c r="O22" s="177"/>
      <c r="P22" s="176"/>
      <c r="Q22" s="178"/>
      <c r="R22" s="179"/>
      <c r="S22" s="180"/>
    </row>
    <row r="23" spans="1:19" ht="7.5" customHeight="1" x14ac:dyDescent="0.3">
      <c r="A23" s="95"/>
      <c r="B23" s="190"/>
      <c r="C23" s="250"/>
      <c r="D23" s="95"/>
      <c r="E23" s="95"/>
      <c r="F23" s="95"/>
      <c r="G23" s="95"/>
      <c r="H23" s="251"/>
      <c r="I23" s="95"/>
      <c r="J23" s="95"/>
      <c r="K23" s="95"/>
      <c r="L23" s="95"/>
      <c r="M23" s="95"/>
      <c r="N23" s="202"/>
      <c r="O23" s="202"/>
      <c r="P23" s="95"/>
      <c r="Q23" s="95"/>
      <c r="R23" s="179"/>
      <c r="S23" s="171"/>
    </row>
    <row r="24" spans="1:19" ht="7.5" customHeight="1" x14ac:dyDescent="0.3">
      <c r="A24" s="95"/>
      <c r="B24" s="236"/>
      <c r="C24" s="237"/>
      <c r="D24" s="95"/>
      <c r="E24" s="212"/>
      <c r="F24" s="213"/>
      <c r="G24" s="213"/>
      <c r="H24" s="238"/>
      <c r="I24" s="213"/>
      <c r="J24" s="213"/>
      <c r="K24" s="213"/>
      <c r="L24" s="213"/>
      <c r="M24" s="213"/>
      <c r="N24" s="252"/>
      <c r="O24" s="252"/>
      <c r="P24" s="213"/>
      <c r="Q24" s="211"/>
      <c r="R24" s="179"/>
      <c r="S24" s="276"/>
    </row>
    <row r="25" spans="1:19" s="216" customFormat="1" ht="24" customHeight="1" x14ac:dyDescent="0.2">
      <c r="A25" s="164"/>
      <c r="B25" s="165">
        <v>53</v>
      </c>
      <c r="C25" s="215" t="s">
        <v>23</v>
      </c>
      <c r="D25" s="164"/>
      <c r="E25" s="167"/>
      <c r="F25" s="164"/>
      <c r="G25" s="164"/>
      <c r="H25" s="200" t="s">
        <v>146</v>
      </c>
      <c r="I25" s="164"/>
      <c r="J25" s="164"/>
      <c r="K25" s="164"/>
      <c r="L25" s="164"/>
      <c r="M25" s="164"/>
      <c r="N25" s="164"/>
      <c r="O25" s="164"/>
      <c r="P25" s="164"/>
      <c r="Q25" s="170"/>
      <c r="R25" s="171" t="s">
        <v>22</v>
      </c>
      <c r="S25" s="157"/>
    </row>
    <row r="26" spans="1:19" ht="16.5" customHeight="1" x14ac:dyDescent="0.3">
      <c r="A26" s="95"/>
      <c r="B26" s="247"/>
      <c r="C26" s="307">
        <v>1</v>
      </c>
      <c r="D26" s="95"/>
      <c r="E26" s="248"/>
      <c r="F26" s="168" t="s">
        <v>13</v>
      </c>
      <c r="G26" s="95"/>
      <c r="H26" s="273" t="s">
        <v>143</v>
      </c>
      <c r="I26" s="95"/>
      <c r="J26" s="95"/>
      <c r="K26" s="254"/>
      <c r="L26" s="95"/>
      <c r="M26" s="95"/>
      <c r="N26" s="181"/>
      <c r="O26" s="181"/>
      <c r="P26" s="95"/>
      <c r="Q26" s="249"/>
      <c r="R26" s="171"/>
      <c r="S26" s="172"/>
    </row>
    <row r="27" spans="1:19" ht="6.95" customHeight="1" x14ac:dyDescent="0.3">
      <c r="A27" s="95"/>
      <c r="B27" s="173"/>
      <c r="C27" s="174"/>
      <c r="D27" s="95"/>
      <c r="E27" s="175"/>
      <c r="F27" s="176"/>
      <c r="G27" s="176"/>
      <c r="H27" s="244"/>
      <c r="I27" s="176"/>
      <c r="J27" s="176"/>
      <c r="K27" s="255"/>
      <c r="L27" s="176"/>
      <c r="M27" s="176"/>
      <c r="N27" s="256"/>
      <c r="O27" s="256"/>
      <c r="P27" s="176"/>
      <c r="Q27" s="178"/>
      <c r="R27" s="171"/>
      <c r="S27" s="180"/>
    </row>
    <row r="28" spans="1:19" ht="6.95" customHeight="1" x14ac:dyDescent="0.3">
      <c r="A28" s="95"/>
      <c r="B28" s="190"/>
      <c r="C28" s="250"/>
      <c r="D28" s="95"/>
      <c r="E28" s="95"/>
      <c r="F28" s="95"/>
      <c r="G28" s="95"/>
      <c r="H28" s="251"/>
      <c r="I28" s="95"/>
      <c r="J28" s="95"/>
      <c r="K28" s="254"/>
      <c r="L28" s="95"/>
      <c r="M28" s="95"/>
      <c r="N28" s="181"/>
      <c r="O28" s="181"/>
      <c r="P28" s="95"/>
      <c r="Q28" s="95"/>
      <c r="R28" s="171"/>
      <c r="S28" s="171"/>
    </row>
    <row r="29" spans="1:19" ht="6.95" customHeight="1" x14ac:dyDescent="0.3">
      <c r="A29" s="95"/>
      <c r="B29" s="236"/>
      <c r="C29" s="237"/>
      <c r="D29" s="95"/>
      <c r="E29" s="212"/>
      <c r="F29" s="213"/>
      <c r="G29" s="213"/>
      <c r="H29" s="238"/>
      <c r="I29" s="213"/>
      <c r="J29" s="213"/>
      <c r="K29" s="213"/>
      <c r="L29" s="213"/>
      <c r="M29" s="213"/>
      <c r="N29" s="213"/>
      <c r="O29" s="213"/>
      <c r="P29" s="213"/>
      <c r="Q29" s="211"/>
      <c r="R29" s="179"/>
      <c r="S29" s="239"/>
    </row>
    <row r="30" spans="1:19" s="216" customFormat="1" ht="24" customHeight="1" x14ac:dyDescent="0.2">
      <c r="A30" s="164"/>
      <c r="B30" s="165">
        <v>53</v>
      </c>
      <c r="C30" s="215" t="s">
        <v>24</v>
      </c>
      <c r="D30" s="164"/>
      <c r="E30" s="167"/>
      <c r="F30" s="164"/>
      <c r="G30" s="164"/>
      <c r="H30" s="200" t="s">
        <v>147</v>
      </c>
      <c r="I30" s="164"/>
      <c r="J30" s="164"/>
      <c r="K30" s="164"/>
      <c r="L30" s="164"/>
      <c r="M30" s="164"/>
      <c r="N30" s="164"/>
      <c r="O30" s="164"/>
      <c r="P30" s="164"/>
      <c r="Q30" s="170"/>
      <c r="R30" s="171" t="s">
        <v>22</v>
      </c>
      <c r="S30" s="157"/>
    </row>
    <row r="31" spans="1:19" s="216" customFormat="1" ht="18" customHeight="1" x14ac:dyDescent="0.25">
      <c r="A31" s="164"/>
      <c r="B31" s="165"/>
      <c r="C31" s="166" t="s">
        <v>30</v>
      </c>
      <c r="D31" s="164"/>
      <c r="E31" s="167"/>
      <c r="F31" s="168" t="s">
        <v>13</v>
      </c>
      <c r="G31" s="164"/>
      <c r="H31" s="273" t="s">
        <v>143</v>
      </c>
      <c r="I31" s="311"/>
      <c r="J31" s="311"/>
      <c r="K31" s="311"/>
      <c r="L31" s="311"/>
      <c r="M31" s="311"/>
      <c r="N31" s="311"/>
      <c r="O31" s="311"/>
      <c r="P31" s="311"/>
      <c r="Q31" s="312"/>
      <c r="R31" s="171"/>
      <c r="S31" s="172"/>
    </row>
    <row r="32" spans="1:19" ht="6.95" customHeight="1" x14ac:dyDescent="0.3">
      <c r="A32" s="95"/>
      <c r="B32" s="173"/>
      <c r="C32" s="174"/>
      <c r="D32" s="95"/>
      <c r="E32" s="175"/>
      <c r="F32" s="176"/>
      <c r="G32" s="176"/>
      <c r="H32" s="244"/>
      <c r="I32" s="176"/>
      <c r="J32" s="176"/>
      <c r="K32" s="176"/>
      <c r="L32" s="176"/>
      <c r="M32" s="176"/>
      <c r="N32" s="177"/>
      <c r="O32" s="177"/>
      <c r="P32" s="176"/>
      <c r="Q32" s="178"/>
      <c r="R32" s="179"/>
      <c r="S32" s="180"/>
    </row>
    <row r="33" spans="1:20" s="216" customFormat="1" ht="6.95" customHeight="1" x14ac:dyDescent="0.2">
      <c r="A33" s="164"/>
      <c r="B33" s="200"/>
      <c r="C33" s="246"/>
      <c r="D33" s="164"/>
      <c r="E33" s="164"/>
      <c r="F33" s="164"/>
      <c r="G33" s="164"/>
      <c r="H33" s="218"/>
      <c r="I33" s="164"/>
      <c r="J33" s="164"/>
      <c r="K33" s="164"/>
      <c r="L33" s="164"/>
      <c r="M33" s="164"/>
      <c r="N33" s="164"/>
      <c r="O33" s="164"/>
      <c r="P33" s="164"/>
      <c r="Q33" s="164"/>
      <c r="R33" s="171"/>
      <c r="S33" s="267"/>
    </row>
    <row r="34" spans="1:20" ht="8.25" customHeight="1" x14ac:dyDescent="0.3">
      <c r="A34" s="95"/>
      <c r="B34" s="236"/>
      <c r="C34" s="237"/>
      <c r="D34" s="95"/>
      <c r="E34" s="212"/>
      <c r="F34" s="213"/>
      <c r="G34" s="213"/>
      <c r="H34" s="238"/>
      <c r="I34" s="213"/>
      <c r="J34" s="213"/>
      <c r="K34" s="213"/>
      <c r="L34" s="213"/>
      <c r="M34" s="213"/>
      <c r="N34" s="213"/>
      <c r="O34" s="213"/>
      <c r="P34" s="213"/>
      <c r="Q34" s="211"/>
      <c r="R34" s="179"/>
      <c r="S34" s="239"/>
    </row>
    <row r="35" spans="1:20" s="216" customFormat="1" ht="24" customHeight="1" x14ac:dyDescent="0.2">
      <c r="A35" s="164"/>
      <c r="B35" s="165">
        <v>53</v>
      </c>
      <c r="C35" s="215" t="s">
        <v>24</v>
      </c>
      <c r="D35" s="164"/>
      <c r="E35" s="167"/>
      <c r="F35" s="164"/>
      <c r="G35" s="164"/>
      <c r="H35" s="200" t="s">
        <v>148</v>
      </c>
      <c r="I35" s="164"/>
      <c r="J35" s="164"/>
      <c r="K35" s="164"/>
      <c r="L35" s="164"/>
      <c r="M35" s="164"/>
      <c r="N35" s="164"/>
      <c r="O35" s="164"/>
      <c r="P35" s="164"/>
      <c r="Q35" s="170"/>
      <c r="R35" s="171" t="s">
        <v>22</v>
      </c>
      <c r="S35" s="157"/>
    </row>
    <row r="36" spans="1:20" s="216" customFormat="1" ht="18" customHeight="1" x14ac:dyDescent="0.25">
      <c r="A36" s="164"/>
      <c r="B36" s="165"/>
      <c r="C36" s="166" t="s">
        <v>30</v>
      </c>
      <c r="D36" s="164"/>
      <c r="E36" s="167"/>
      <c r="F36" s="168" t="s">
        <v>13</v>
      </c>
      <c r="G36" s="164"/>
      <c r="H36" s="273" t="s">
        <v>143</v>
      </c>
      <c r="I36" s="164"/>
      <c r="J36" s="164"/>
      <c r="K36" s="164"/>
      <c r="L36" s="164"/>
      <c r="M36" s="164"/>
      <c r="N36" s="164"/>
      <c r="O36" s="164"/>
      <c r="P36" s="164"/>
      <c r="Q36" s="170"/>
      <c r="R36" s="171"/>
      <c r="S36" s="172"/>
    </row>
    <row r="37" spans="1:20" ht="7.5" customHeight="1" x14ac:dyDescent="0.3">
      <c r="A37" s="95"/>
      <c r="B37" s="173"/>
      <c r="C37" s="174"/>
      <c r="D37" s="95"/>
      <c r="E37" s="175"/>
      <c r="F37" s="176"/>
      <c r="G37" s="176"/>
      <c r="H37" s="244"/>
      <c r="I37" s="176"/>
      <c r="J37" s="176"/>
      <c r="K37" s="176"/>
      <c r="L37" s="176"/>
      <c r="M37" s="176"/>
      <c r="N37" s="177"/>
      <c r="O37" s="177"/>
      <c r="P37" s="176"/>
      <c r="Q37" s="178"/>
      <c r="R37" s="179"/>
      <c r="S37" s="180"/>
    </row>
    <row r="38" spans="1:20" s="216" customFormat="1" ht="7.5" customHeight="1" x14ac:dyDescent="0.2">
      <c r="A38" s="164"/>
      <c r="B38" s="285"/>
      <c r="C38" s="286"/>
      <c r="D38" s="164"/>
      <c r="E38" s="287"/>
      <c r="F38" s="287"/>
      <c r="G38" s="287"/>
      <c r="H38" s="288"/>
      <c r="I38" s="287"/>
      <c r="J38" s="327"/>
      <c r="K38" s="287"/>
      <c r="L38" s="287"/>
      <c r="M38" s="287"/>
      <c r="N38" s="287"/>
      <c r="O38" s="287"/>
      <c r="P38" s="287"/>
      <c r="Q38" s="287"/>
      <c r="R38" s="171"/>
      <c r="S38" s="289"/>
    </row>
    <row r="39" spans="1:20" ht="8.25" customHeight="1" x14ac:dyDescent="0.3">
      <c r="A39" s="95"/>
      <c r="B39" s="236"/>
      <c r="C39" s="237"/>
      <c r="D39" s="95"/>
      <c r="E39" s="212"/>
      <c r="F39" s="213"/>
      <c r="G39" s="213"/>
      <c r="H39" s="238"/>
      <c r="I39" s="213"/>
      <c r="J39" s="213"/>
      <c r="K39" s="213"/>
      <c r="L39" s="213"/>
      <c r="M39" s="213"/>
      <c r="N39" s="213"/>
      <c r="O39" s="213"/>
      <c r="P39" s="213"/>
      <c r="Q39" s="211"/>
      <c r="R39" s="179"/>
      <c r="S39" s="239"/>
    </row>
    <row r="40" spans="1:20" s="216" customFormat="1" ht="24" customHeight="1" x14ac:dyDescent="0.2">
      <c r="A40" s="164"/>
      <c r="B40" s="165">
        <v>53</v>
      </c>
      <c r="C40" s="215" t="s">
        <v>31</v>
      </c>
      <c r="D40" s="164"/>
      <c r="E40" s="167"/>
      <c r="F40" s="164"/>
      <c r="G40" s="164"/>
      <c r="H40" s="200" t="s">
        <v>149</v>
      </c>
      <c r="I40" s="164"/>
      <c r="J40" s="164"/>
      <c r="K40" s="164"/>
      <c r="L40" s="164"/>
      <c r="M40" s="164"/>
      <c r="N40" s="164"/>
      <c r="O40" s="164"/>
      <c r="P40" s="164"/>
      <c r="Q40" s="170"/>
      <c r="R40" s="171" t="s">
        <v>22</v>
      </c>
      <c r="S40" s="157"/>
    </row>
    <row r="41" spans="1:20" s="216" customFormat="1" ht="18" customHeight="1" x14ac:dyDescent="0.25">
      <c r="A41" s="164"/>
      <c r="B41" s="165"/>
      <c r="C41" s="166" t="s">
        <v>30</v>
      </c>
      <c r="D41" s="164"/>
      <c r="E41" s="167"/>
      <c r="F41" s="168" t="s">
        <v>13</v>
      </c>
      <c r="G41" s="164"/>
      <c r="H41" s="273" t="s">
        <v>143</v>
      </c>
      <c r="I41" s="164"/>
      <c r="J41" s="164"/>
      <c r="K41" s="164"/>
      <c r="L41" s="164"/>
      <c r="M41" s="164"/>
      <c r="N41" s="164"/>
      <c r="O41" s="164"/>
      <c r="P41" s="164"/>
      <c r="Q41" s="170"/>
      <c r="R41" s="171"/>
      <c r="S41" s="172"/>
    </row>
    <row r="42" spans="1:20" ht="7.5" customHeight="1" x14ac:dyDescent="0.3">
      <c r="A42" s="95"/>
      <c r="B42" s="173"/>
      <c r="C42" s="174"/>
      <c r="D42" s="95"/>
      <c r="E42" s="175"/>
      <c r="F42" s="176"/>
      <c r="G42" s="176"/>
      <c r="H42" s="244"/>
      <c r="I42" s="176"/>
      <c r="J42" s="176"/>
      <c r="K42" s="176"/>
      <c r="L42" s="176"/>
      <c r="M42" s="176"/>
      <c r="N42" s="177"/>
      <c r="O42" s="177"/>
      <c r="P42" s="176"/>
      <c r="Q42" s="178"/>
      <c r="R42" s="179"/>
      <c r="S42" s="180"/>
    </row>
    <row r="43" spans="1:20" s="216" customFormat="1" ht="7.5" customHeight="1" x14ac:dyDescent="0.2">
      <c r="A43" s="164"/>
      <c r="B43" s="285"/>
      <c r="C43" s="286"/>
      <c r="D43" s="164"/>
      <c r="E43" s="287"/>
      <c r="F43" s="287"/>
      <c r="G43" s="287"/>
      <c r="H43" s="288"/>
      <c r="I43" s="287"/>
      <c r="J43" s="287"/>
      <c r="K43" s="287"/>
      <c r="L43" s="287"/>
      <c r="M43" s="287"/>
      <c r="N43" s="287"/>
      <c r="O43" s="287"/>
      <c r="P43" s="287"/>
      <c r="Q43" s="287"/>
      <c r="R43" s="171"/>
      <c r="S43" s="289"/>
    </row>
    <row r="44" spans="1:20" ht="8.25" customHeight="1" x14ac:dyDescent="0.3">
      <c r="A44" s="95"/>
      <c r="B44" s="236"/>
      <c r="C44" s="237"/>
      <c r="D44" s="95"/>
      <c r="E44" s="212"/>
      <c r="F44" s="213"/>
      <c r="G44" s="213"/>
      <c r="H44" s="238"/>
      <c r="I44" s="213"/>
      <c r="J44" s="213"/>
      <c r="K44" s="213"/>
      <c r="L44" s="213"/>
      <c r="M44" s="213"/>
      <c r="N44" s="213"/>
      <c r="O44" s="213"/>
      <c r="P44" s="213"/>
      <c r="Q44" s="211"/>
      <c r="R44" s="179"/>
      <c r="S44" s="239"/>
    </row>
    <row r="45" spans="1:20" s="216" customFormat="1" ht="24" customHeight="1" x14ac:dyDescent="0.2">
      <c r="A45" s="164"/>
      <c r="B45" s="165">
        <v>53</v>
      </c>
      <c r="C45" s="215" t="s">
        <v>109</v>
      </c>
      <c r="D45" s="164"/>
      <c r="E45" s="167"/>
      <c r="F45" s="164"/>
      <c r="G45" s="164"/>
      <c r="H45" s="200" t="s">
        <v>150</v>
      </c>
      <c r="I45" s="164"/>
      <c r="J45" s="164"/>
      <c r="K45" s="164"/>
      <c r="L45" s="164"/>
      <c r="M45" s="164"/>
      <c r="N45" s="164"/>
      <c r="O45" s="164"/>
      <c r="P45" s="164"/>
      <c r="Q45" s="170"/>
      <c r="R45" s="171" t="s">
        <v>22</v>
      </c>
      <c r="S45" s="157"/>
    </row>
    <row r="46" spans="1:20" s="216" customFormat="1" ht="18" customHeight="1" x14ac:dyDescent="0.25">
      <c r="A46" s="164"/>
      <c r="B46" s="165"/>
      <c r="C46" s="166" t="s">
        <v>30</v>
      </c>
      <c r="D46" s="164"/>
      <c r="E46" s="167"/>
      <c r="F46" s="168" t="s">
        <v>13</v>
      </c>
      <c r="G46" s="164"/>
      <c r="H46" s="273" t="s">
        <v>143</v>
      </c>
      <c r="I46" s="164"/>
      <c r="J46" s="164"/>
      <c r="K46" s="164"/>
      <c r="L46" s="164"/>
      <c r="M46" s="164"/>
      <c r="N46" s="164"/>
      <c r="O46" s="164"/>
      <c r="P46" s="164"/>
      <c r="Q46" s="170"/>
      <c r="R46" s="171"/>
      <c r="S46" s="172"/>
    </row>
    <row r="47" spans="1:20" ht="7.5" customHeight="1" x14ac:dyDescent="0.3">
      <c r="A47" s="95"/>
      <c r="B47" s="173"/>
      <c r="C47" s="174"/>
      <c r="D47" s="95"/>
      <c r="E47" s="175"/>
      <c r="F47" s="176"/>
      <c r="G47" s="176"/>
      <c r="H47" s="244"/>
      <c r="I47" s="176"/>
      <c r="J47" s="176"/>
      <c r="K47" s="176"/>
      <c r="L47" s="176"/>
      <c r="M47" s="176"/>
      <c r="N47" s="177"/>
      <c r="O47" s="177"/>
      <c r="P47" s="176"/>
      <c r="Q47" s="178"/>
      <c r="R47" s="179"/>
      <c r="S47" s="180"/>
    </row>
    <row r="48" spans="1:20" ht="18" customHeight="1" x14ac:dyDescent="0.3">
      <c r="A48" s="95"/>
      <c r="B48" s="181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81"/>
      <c r="O48" s="181"/>
      <c r="P48" s="182"/>
      <c r="Q48" s="183"/>
      <c r="R48" s="184"/>
      <c r="S48" s="184"/>
      <c r="T48" s="216"/>
    </row>
    <row r="49" spans="1:21" ht="7.5" customHeight="1" x14ac:dyDescent="0.2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185"/>
      <c r="P49" s="186"/>
      <c r="Q49" s="185"/>
      <c r="R49" s="187"/>
      <c r="S49" s="163"/>
      <c r="T49" s="216"/>
    </row>
    <row r="50" spans="1:21" ht="24" customHeight="1" x14ac:dyDescent="0.3">
      <c r="A50" s="95"/>
      <c r="B50" s="410" t="s">
        <v>12</v>
      </c>
      <c r="C50" s="410"/>
      <c r="D50" s="95"/>
      <c r="E50" s="95"/>
      <c r="F50" s="95"/>
      <c r="G50" s="95"/>
      <c r="H50" s="188" t="s">
        <v>25</v>
      </c>
      <c r="I50" s="95"/>
      <c r="J50" s="95"/>
      <c r="K50" s="245">
        <v>53</v>
      </c>
      <c r="L50" s="308" t="s">
        <v>73</v>
      </c>
      <c r="M50" s="95"/>
      <c r="N50" s="95"/>
      <c r="O50" s="226"/>
      <c r="P50" s="191"/>
      <c r="Q50" s="185"/>
      <c r="R50" s="192" t="s">
        <v>22</v>
      </c>
      <c r="S50" s="160">
        <f>SUM(S14:S48)</f>
        <v>0</v>
      </c>
      <c r="T50" s="216"/>
      <c r="U50" s="196"/>
    </row>
    <row r="51" spans="1:21" ht="7.5" customHeight="1" x14ac:dyDescent="0.2">
      <c r="A51" s="95"/>
      <c r="B51" s="193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194"/>
      <c r="T51" s="216"/>
    </row>
    <row r="52" spans="1:21" ht="27.75" customHeight="1" x14ac:dyDescent="0.2">
      <c r="A52" s="95"/>
      <c r="B52" s="195"/>
      <c r="C52" s="95"/>
      <c r="D52" s="95"/>
      <c r="E52" s="95"/>
      <c r="F52" s="95"/>
      <c r="G52" s="95"/>
      <c r="H52" s="95"/>
      <c r="I52" s="95"/>
      <c r="J52" s="95"/>
      <c r="K52" s="95"/>
      <c r="L52" s="98"/>
      <c r="M52" s="95"/>
      <c r="N52" s="95"/>
      <c r="O52" s="95"/>
      <c r="P52" s="95"/>
      <c r="Q52" s="95"/>
      <c r="R52" s="196"/>
      <c r="S52" s="230" t="s">
        <v>66</v>
      </c>
      <c r="T52" s="216"/>
    </row>
    <row r="53" spans="1:21" ht="12.75" customHeight="1" x14ac:dyDescent="0.2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206"/>
      <c r="M53" s="95"/>
      <c r="N53" s="95"/>
      <c r="O53" s="95"/>
      <c r="P53" s="95"/>
      <c r="Q53" s="95"/>
      <c r="R53" s="95"/>
      <c r="S53" s="231"/>
      <c r="T53" s="216"/>
    </row>
    <row r="54" spans="1:21" ht="16.5" customHeight="1" x14ac:dyDescent="0.2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206"/>
      <c r="M54" s="95"/>
      <c r="N54" s="95"/>
      <c r="O54" s="95"/>
      <c r="P54" s="95"/>
      <c r="Q54" s="95"/>
      <c r="R54" s="95"/>
      <c r="S54" s="95"/>
      <c r="T54" s="216"/>
    </row>
    <row r="55" spans="1:21" ht="18.75" customHeight="1" x14ac:dyDescent="0.2">
      <c r="A55" s="269"/>
      <c r="B55" s="302" t="s">
        <v>161</v>
      </c>
      <c r="R55" s="271"/>
      <c r="S55" s="257"/>
      <c r="T55" s="216"/>
    </row>
    <row r="56" spans="1:21" ht="18" customHeight="1" x14ac:dyDescent="0.25">
      <c r="A56" s="258"/>
      <c r="B56" s="258"/>
      <c r="C56" s="259"/>
      <c r="D56" s="259"/>
      <c r="E56" s="259"/>
      <c r="F56" s="259"/>
      <c r="G56" s="259"/>
      <c r="H56" s="259"/>
      <c r="I56" s="259"/>
      <c r="J56" s="259"/>
      <c r="K56" s="95"/>
      <c r="L56" s="262"/>
      <c r="M56" s="260"/>
      <c r="N56" s="261"/>
      <c r="O56" s="261"/>
      <c r="P56" s="261"/>
      <c r="Q56" s="259"/>
      <c r="R56" s="259"/>
      <c r="S56" s="259"/>
      <c r="T56" s="216"/>
    </row>
    <row r="57" spans="1:21" ht="20.100000000000001" customHeight="1" x14ac:dyDescent="0.25">
      <c r="A57" s="258"/>
      <c r="B57" s="83"/>
      <c r="C57" s="259"/>
      <c r="D57" s="259"/>
      <c r="E57" s="259"/>
      <c r="F57" s="259"/>
      <c r="G57" s="259"/>
      <c r="H57" s="259"/>
      <c r="I57" s="259"/>
      <c r="J57" s="259"/>
      <c r="K57" s="95"/>
      <c r="L57" s="262"/>
      <c r="M57" s="260"/>
      <c r="N57" s="261"/>
      <c r="O57" s="261"/>
      <c r="P57" s="261"/>
      <c r="Q57" s="259"/>
      <c r="R57" s="259"/>
      <c r="S57" s="259"/>
      <c r="T57" s="216"/>
    </row>
    <row r="58" spans="1:21" ht="20.100000000000001" customHeight="1" x14ac:dyDescent="0.25">
      <c r="A58" s="258"/>
      <c r="B58" s="83"/>
      <c r="C58" s="259"/>
      <c r="D58" s="259"/>
      <c r="E58" s="259"/>
      <c r="F58" s="259"/>
      <c r="G58" s="259"/>
      <c r="H58" s="259"/>
      <c r="I58" s="259"/>
      <c r="J58" s="259"/>
      <c r="K58" s="95"/>
      <c r="L58" s="262"/>
      <c r="M58" s="260"/>
      <c r="N58" s="261"/>
      <c r="O58" s="261"/>
      <c r="P58" s="261"/>
      <c r="Q58" s="259"/>
      <c r="R58" s="259"/>
      <c r="S58" s="259"/>
      <c r="T58" s="216"/>
    </row>
    <row r="59" spans="1:21" ht="20.100000000000001" customHeight="1" x14ac:dyDescent="0.25">
      <c r="A59" s="258"/>
      <c r="B59" s="83"/>
      <c r="C59" s="259"/>
      <c r="D59" s="259"/>
      <c r="E59" s="259"/>
      <c r="F59" s="259"/>
      <c r="G59" s="259"/>
      <c r="H59" s="259"/>
      <c r="I59" s="259"/>
      <c r="J59" s="259"/>
      <c r="K59" s="95"/>
      <c r="L59" s="262"/>
      <c r="M59" s="260"/>
      <c r="N59" s="261"/>
      <c r="O59" s="261"/>
      <c r="P59" s="261"/>
      <c r="Q59" s="259"/>
      <c r="R59" s="259"/>
      <c r="S59" s="259"/>
      <c r="T59" s="216"/>
    </row>
    <row r="60" spans="1:21" ht="20.100000000000001" customHeight="1" x14ac:dyDescent="0.25">
      <c r="A60" s="258"/>
      <c r="B60" s="83"/>
      <c r="C60" s="259"/>
      <c r="D60" s="259"/>
      <c r="E60" s="259"/>
      <c r="F60" s="259"/>
      <c r="G60" s="259"/>
      <c r="H60" s="259"/>
      <c r="I60" s="259"/>
      <c r="J60" s="259"/>
      <c r="K60" s="95"/>
      <c r="L60" s="262"/>
      <c r="M60" s="260"/>
      <c r="N60" s="261"/>
      <c r="O60" s="261"/>
      <c r="P60" s="261"/>
      <c r="Q60" s="259"/>
      <c r="R60" s="259"/>
      <c r="S60" s="259"/>
      <c r="T60" s="216"/>
    </row>
    <row r="61" spans="1:21" ht="20.100000000000001" customHeight="1" x14ac:dyDescent="0.25">
      <c r="A61" s="258"/>
      <c r="B61" s="83"/>
      <c r="C61" s="259"/>
      <c r="D61" s="259"/>
      <c r="E61" s="259"/>
      <c r="F61" s="259"/>
      <c r="G61" s="259"/>
      <c r="H61" s="259"/>
      <c r="I61" s="259"/>
      <c r="J61" s="259"/>
      <c r="K61" s="95"/>
      <c r="L61" s="262"/>
      <c r="M61" s="260"/>
      <c r="N61" s="261"/>
      <c r="O61" s="261"/>
      <c r="P61" s="261"/>
      <c r="Q61" s="259"/>
      <c r="R61" s="259"/>
      <c r="S61" s="259"/>
      <c r="T61" s="216"/>
    </row>
    <row r="62" spans="1:21" ht="20.100000000000001" customHeight="1" x14ac:dyDescent="0.25">
      <c r="A62" s="258"/>
      <c r="B62" s="83"/>
      <c r="C62" s="259"/>
      <c r="D62" s="259"/>
      <c r="E62" s="259"/>
      <c r="F62" s="259"/>
      <c r="G62" s="259"/>
      <c r="H62" s="259"/>
      <c r="I62" s="259"/>
      <c r="J62" s="259"/>
      <c r="K62" s="95"/>
      <c r="L62" s="262"/>
      <c r="M62" s="260"/>
      <c r="N62" s="261"/>
      <c r="O62" s="261"/>
      <c r="P62" s="261"/>
      <c r="Q62" s="259"/>
      <c r="R62" s="259"/>
      <c r="S62" s="259"/>
      <c r="T62" s="216"/>
    </row>
    <row r="63" spans="1:21" ht="20.100000000000001" customHeight="1" x14ac:dyDescent="0.25">
      <c r="A63" s="258"/>
      <c r="B63" s="83"/>
      <c r="C63" s="259"/>
      <c r="D63" s="259"/>
      <c r="E63" s="259"/>
      <c r="F63" s="259"/>
      <c r="G63" s="259"/>
      <c r="H63" s="259"/>
      <c r="I63" s="259"/>
      <c r="J63" s="259"/>
      <c r="K63" s="95"/>
      <c r="L63" s="262"/>
      <c r="M63" s="260"/>
      <c r="N63" s="261"/>
      <c r="O63" s="261"/>
      <c r="P63" s="261"/>
      <c r="Q63" s="259"/>
      <c r="R63" s="259"/>
      <c r="S63" s="259"/>
      <c r="T63" s="216"/>
    </row>
    <row r="64" spans="1:21" ht="20.100000000000001" customHeight="1" x14ac:dyDescent="0.25">
      <c r="A64" s="258"/>
      <c r="B64" s="83"/>
      <c r="C64" s="259"/>
      <c r="D64" s="259"/>
      <c r="E64" s="259"/>
      <c r="F64" s="259"/>
      <c r="G64" s="259"/>
      <c r="H64" s="259"/>
      <c r="I64" s="259"/>
      <c r="J64" s="259"/>
      <c r="K64" s="95"/>
      <c r="L64" s="262"/>
      <c r="M64" s="260"/>
      <c r="N64" s="261"/>
      <c r="O64" s="261"/>
      <c r="P64" s="261"/>
      <c r="Q64" s="259"/>
      <c r="R64" s="259"/>
      <c r="S64" s="259"/>
      <c r="T64" s="216"/>
    </row>
    <row r="65" spans="1:20" ht="20.100000000000001" customHeight="1" x14ac:dyDescent="0.25">
      <c r="A65" s="258"/>
      <c r="B65" s="83"/>
      <c r="C65" s="259"/>
      <c r="D65" s="259"/>
      <c r="E65" s="259"/>
      <c r="F65" s="259"/>
      <c r="G65" s="259"/>
      <c r="H65" s="259"/>
      <c r="I65" s="259"/>
      <c r="J65" s="259"/>
      <c r="K65" s="95"/>
      <c r="L65" s="262"/>
      <c r="M65" s="260"/>
      <c r="N65" s="261"/>
      <c r="O65" s="261"/>
      <c r="P65" s="261"/>
      <c r="Q65" s="259"/>
      <c r="R65" s="259"/>
      <c r="S65" s="259"/>
      <c r="T65" s="216"/>
    </row>
    <row r="66" spans="1:20" ht="20.100000000000001" customHeight="1" x14ac:dyDescent="0.25">
      <c r="A66" s="258"/>
      <c r="B66" s="83"/>
      <c r="C66" s="259"/>
      <c r="D66" s="259"/>
      <c r="E66" s="259"/>
      <c r="F66" s="259"/>
      <c r="G66" s="259"/>
      <c r="H66" s="259"/>
      <c r="I66" s="259"/>
      <c r="J66" s="259"/>
      <c r="K66" s="95"/>
      <c r="L66" s="262"/>
      <c r="M66" s="260"/>
      <c r="N66" s="261"/>
      <c r="O66" s="261"/>
      <c r="P66" s="261"/>
      <c r="Q66" s="259"/>
      <c r="R66" s="259"/>
      <c r="S66" s="259"/>
      <c r="T66" s="216"/>
    </row>
    <row r="67" spans="1:20" ht="20.100000000000001" customHeight="1" x14ac:dyDescent="0.25">
      <c r="A67" s="258"/>
      <c r="B67" s="83"/>
      <c r="C67" s="259"/>
      <c r="D67" s="259"/>
      <c r="E67" s="259"/>
      <c r="F67" s="259"/>
      <c r="G67" s="259"/>
      <c r="H67" s="259"/>
      <c r="I67" s="259"/>
      <c r="J67" s="259"/>
      <c r="K67" s="95"/>
      <c r="L67" s="262"/>
      <c r="M67" s="260"/>
      <c r="N67" s="261"/>
      <c r="O67" s="261"/>
      <c r="P67" s="261"/>
      <c r="Q67" s="259"/>
      <c r="R67" s="259"/>
      <c r="S67" s="259"/>
      <c r="T67" s="216"/>
    </row>
    <row r="68" spans="1:20" ht="20.100000000000001" customHeight="1" x14ac:dyDescent="0.25">
      <c r="A68" s="258"/>
      <c r="B68" s="83"/>
      <c r="C68" s="259"/>
      <c r="D68" s="259"/>
      <c r="E68" s="259"/>
      <c r="F68" s="259"/>
      <c r="G68" s="259"/>
      <c r="H68" s="259"/>
      <c r="I68" s="259"/>
      <c r="J68" s="259"/>
      <c r="K68" s="95"/>
      <c r="L68" s="262"/>
      <c r="M68" s="260"/>
      <c r="N68" s="261"/>
      <c r="O68" s="261"/>
      <c r="P68" s="261"/>
      <c r="Q68" s="259"/>
      <c r="R68" s="259"/>
      <c r="S68" s="259"/>
      <c r="T68" s="216"/>
    </row>
    <row r="69" spans="1:20" ht="20.100000000000001" customHeight="1" x14ac:dyDescent="0.25">
      <c r="A69" s="258"/>
      <c r="B69" s="83"/>
      <c r="C69" s="259"/>
      <c r="D69" s="259"/>
      <c r="E69" s="259"/>
      <c r="F69" s="259"/>
      <c r="G69" s="259"/>
      <c r="H69" s="259"/>
      <c r="I69" s="259"/>
      <c r="J69" s="259"/>
      <c r="K69" s="95"/>
      <c r="L69" s="262"/>
      <c r="M69" s="260"/>
      <c r="N69" s="261"/>
      <c r="O69" s="261"/>
      <c r="P69" s="261"/>
      <c r="Q69" s="259"/>
      <c r="R69" s="259"/>
      <c r="S69" s="259"/>
      <c r="T69" s="216"/>
    </row>
    <row r="70" spans="1:20" ht="20.100000000000001" customHeight="1" x14ac:dyDescent="0.25">
      <c r="A70" s="258"/>
      <c r="B70" s="83"/>
      <c r="C70" s="259"/>
      <c r="D70" s="259"/>
      <c r="E70" s="259"/>
      <c r="F70" s="259"/>
      <c r="G70" s="259"/>
      <c r="H70" s="259"/>
      <c r="I70" s="259"/>
      <c r="J70" s="259"/>
      <c r="K70" s="95"/>
      <c r="L70" s="262"/>
      <c r="M70" s="260"/>
      <c r="N70" s="261"/>
      <c r="O70" s="261"/>
      <c r="P70" s="261"/>
      <c r="Q70" s="259"/>
      <c r="R70" s="259"/>
      <c r="S70" s="259"/>
      <c r="T70" s="216"/>
    </row>
    <row r="71" spans="1:20" ht="20.100000000000001" customHeight="1" x14ac:dyDescent="0.25">
      <c r="A71" s="258"/>
      <c r="B71" s="83"/>
      <c r="C71" s="259"/>
      <c r="D71" s="259"/>
      <c r="E71" s="259"/>
      <c r="F71" s="259"/>
      <c r="G71" s="259"/>
      <c r="H71" s="259"/>
      <c r="I71" s="259"/>
      <c r="J71" s="259"/>
      <c r="K71" s="95"/>
      <c r="L71" s="262"/>
      <c r="M71" s="260"/>
      <c r="N71" s="261"/>
      <c r="O71" s="261"/>
      <c r="P71" s="261"/>
      <c r="Q71" s="259"/>
      <c r="R71" s="259"/>
      <c r="S71" s="259"/>
      <c r="T71" s="216"/>
    </row>
    <row r="72" spans="1:20" ht="20.100000000000001" customHeight="1" x14ac:dyDescent="0.25">
      <c r="B72" s="83" t="s">
        <v>26</v>
      </c>
      <c r="C72" s="259"/>
      <c r="D72" s="259"/>
      <c r="E72" s="259"/>
      <c r="F72" s="259"/>
      <c r="G72" s="259"/>
      <c r="H72" s="259"/>
      <c r="I72" s="259"/>
      <c r="J72" s="259"/>
      <c r="K72" s="95"/>
      <c r="L72" s="264"/>
      <c r="M72" s="260"/>
      <c r="N72" s="261"/>
      <c r="O72" s="263"/>
      <c r="P72" s="261"/>
      <c r="Q72" s="263"/>
      <c r="R72" s="259"/>
      <c r="S72" s="263"/>
    </row>
    <row r="73" spans="1:20" ht="20.100000000000001" customHeight="1" x14ac:dyDescent="0.25">
      <c r="B73" s="83" t="s">
        <v>27</v>
      </c>
      <c r="C73" s="259"/>
      <c r="D73" s="259"/>
      <c r="E73" s="259"/>
      <c r="F73" s="259"/>
      <c r="G73" s="259"/>
      <c r="H73" s="259"/>
      <c r="I73" s="259"/>
      <c r="J73" s="259"/>
      <c r="K73" s="95"/>
      <c r="L73" s="264"/>
      <c r="M73" s="260"/>
      <c r="N73" s="261"/>
      <c r="O73" s="263"/>
      <c r="P73" s="261"/>
      <c r="Q73" s="263"/>
      <c r="R73" s="259"/>
      <c r="S73" s="263"/>
    </row>
    <row r="74" spans="1:20" ht="18" customHeight="1" x14ac:dyDescent="0.25">
      <c r="B74" s="83"/>
      <c r="C74" s="259"/>
      <c r="D74" s="259"/>
      <c r="E74" s="259"/>
      <c r="F74" s="259"/>
      <c r="G74" s="259"/>
      <c r="H74" s="259"/>
      <c r="I74" s="259"/>
      <c r="J74" s="259"/>
      <c r="K74" s="95"/>
      <c r="L74" s="264"/>
      <c r="M74" s="260"/>
      <c r="N74" s="261"/>
      <c r="O74" s="263"/>
      <c r="P74" s="261"/>
      <c r="Q74" s="263"/>
      <c r="R74" s="259"/>
      <c r="S74" s="263"/>
    </row>
    <row r="75" spans="1:20" ht="18" customHeight="1" x14ac:dyDescent="0.25">
      <c r="A75" s="232"/>
      <c r="B75" s="233"/>
      <c r="C75" s="277"/>
      <c r="D75" s="277"/>
      <c r="E75" s="277"/>
      <c r="F75" s="277"/>
      <c r="G75" s="277"/>
      <c r="H75" s="277"/>
      <c r="I75" s="277"/>
      <c r="J75" s="277"/>
      <c r="K75" s="176"/>
      <c r="L75" s="278"/>
      <c r="M75" s="279"/>
      <c r="N75" s="280"/>
      <c r="O75" s="281"/>
      <c r="P75" s="280"/>
      <c r="Q75" s="281"/>
      <c r="R75" s="277"/>
      <c r="S75" s="281"/>
      <c r="T75" s="234"/>
    </row>
  </sheetData>
  <mergeCells count="3">
    <mergeCell ref="B2:S2"/>
    <mergeCell ref="B4:S4"/>
    <mergeCell ref="B50:C50"/>
  </mergeCells>
  <pageMargins left="0.59055118110236227" right="0.59055118110236227" top="0.78740157480314965" bottom="0.59055118110236227" header="0.31496062992125984" footer="0.31496062992125984"/>
  <pageSetup paperSize="9" scale="62" orientation="portrait" r:id="rId1"/>
  <headerFooter>
    <oddHeader xml:space="preserve">&amp;L&amp;"Arial,Grassetto"2112.301a-PP&amp;"Arial,Normale" Comuni di Lugano, Cadempino, Massagno, Savosa e Vezia
Riqualifica e riorganizzazione rampe autostradali Lugano Nord&amp;R&amp;11
&amp;10Pagina &amp;P di &amp;N      </oddHeader>
    <oddFooter>&amp;R26.07.2019</oddFooter>
  </headerFooter>
  <ignoredErrors>
    <ignoredError sqref="C15:C4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view="pageLayout" topLeftCell="A16" workbookViewId="0">
      <selection activeCell="G11" sqref="G11:L11"/>
    </sheetView>
  </sheetViews>
  <sheetFormatPr defaultColWidth="8.85546875" defaultRowHeight="12.75" x14ac:dyDescent="0.2"/>
  <cols>
    <col min="1" max="26" width="4.7109375" customWidth="1"/>
  </cols>
  <sheetData>
    <row r="1" spans="1:19" ht="7.5" customHeight="1" x14ac:dyDescent="0.2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19" ht="21.75" customHeight="1" x14ac:dyDescent="0.2">
      <c r="A2" s="364" t="s">
        <v>49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6"/>
    </row>
    <row r="3" spans="1:19" ht="7.5" customHeight="1" x14ac:dyDescent="0.2"/>
    <row r="4" spans="1:19" ht="87" customHeight="1" x14ac:dyDescent="0.2">
      <c r="A4" s="367" t="s">
        <v>71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</row>
    <row r="5" spans="1:19" ht="7.5" customHeight="1" x14ac:dyDescent="0.2"/>
    <row r="6" spans="1:19" ht="42.6" customHeight="1" x14ac:dyDescent="0.2">
      <c r="A6" s="375" t="s">
        <v>45</v>
      </c>
      <c r="B6" s="375"/>
      <c r="C6" s="375" t="s">
        <v>48</v>
      </c>
      <c r="D6" s="375"/>
      <c r="E6" s="375"/>
      <c r="F6" s="375"/>
      <c r="G6" s="375" t="s">
        <v>46</v>
      </c>
      <c r="H6" s="375"/>
      <c r="I6" s="375"/>
      <c r="J6" s="375"/>
      <c r="K6" s="375"/>
      <c r="L6" s="375"/>
      <c r="M6" s="380" t="s">
        <v>50</v>
      </c>
      <c r="N6" s="381"/>
      <c r="O6" s="381"/>
      <c r="P6" s="381"/>
      <c r="Q6" s="381"/>
      <c r="R6" s="381"/>
      <c r="S6" s="382"/>
    </row>
    <row r="7" spans="1:19" ht="24.75" customHeight="1" x14ac:dyDescent="0.2">
      <c r="A7" s="376"/>
      <c r="B7" s="377"/>
      <c r="C7" s="376"/>
      <c r="D7" s="377"/>
      <c r="E7" s="377"/>
      <c r="F7" s="377"/>
      <c r="G7" s="378"/>
      <c r="H7" s="379"/>
      <c r="I7" s="379"/>
      <c r="J7" s="379"/>
      <c r="K7" s="379"/>
      <c r="L7" s="379"/>
      <c r="M7" s="383"/>
      <c r="N7" s="384"/>
      <c r="O7" s="384"/>
      <c r="P7" s="384"/>
      <c r="Q7" s="384"/>
      <c r="R7" s="384"/>
      <c r="S7" s="385"/>
    </row>
    <row r="8" spans="1:19" ht="24.75" customHeight="1" x14ac:dyDescent="0.2">
      <c r="A8" s="373"/>
      <c r="B8" s="374"/>
      <c r="C8" s="373"/>
      <c r="D8" s="374"/>
      <c r="E8" s="374"/>
      <c r="F8" s="374"/>
      <c r="G8" s="373"/>
      <c r="H8" s="374"/>
      <c r="I8" s="374"/>
      <c r="J8" s="374"/>
      <c r="K8" s="374"/>
      <c r="L8" s="374"/>
      <c r="M8" s="386"/>
      <c r="N8" s="387"/>
      <c r="O8" s="387"/>
      <c r="P8" s="387"/>
      <c r="Q8" s="387"/>
      <c r="R8" s="387"/>
      <c r="S8" s="388"/>
    </row>
    <row r="9" spans="1:19" ht="24.75" customHeight="1" x14ac:dyDescent="0.2">
      <c r="A9" s="373"/>
      <c r="B9" s="374"/>
      <c r="C9" s="373"/>
      <c r="D9" s="374"/>
      <c r="E9" s="374"/>
      <c r="F9" s="374"/>
      <c r="G9" s="373"/>
      <c r="H9" s="374"/>
      <c r="I9" s="374"/>
      <c r="J9" s="374"/>
      <c r="K9" s="374"/>
      <c r="L9" s="374"/>
      <c r="M9" s="386"/>
      <c r="N9" s="387"/>
      <c r="O9" s="387"/>
      <c r="P9" s="387"/>
      <c r="Q9" s="387"/>
      <c r="R9" s="387"/>
      <c r="S9" s="388"/>
    </row>
    <row r="10" spans="1:19" ht="24.75" customHeight="1" x14ac:dyDescent="0.2">
      <c r="A10" s="373"/>
      <c r="B10" s="374"/>
      <c r="C10" s="373"/>
      <c r="D10" s="374"/>
      <c r="E10" s="374"/>
      <c r="F10" s="374"/>
      <c r="G10" s="373"/>
      <c r="H10" s="374"/>
      <c r="I10" s="374"/>
      <c r="J10" s="374"/>
      <c r="K10" s="374"/>
      <c r="L10" s="374"/>
      <c r="M10" s="386"/>
      <c r="N10" s="387"/>
      <c r="O10" s="387"/>
      <c r="P10" s="387"/>
      <c r="Q10" s="387"/>
      <c r="R10" s="387"/>
      <c r="S10" s="388"/>
    </row>
    <row r="11" spans="1:19" ht="24.75" customHeight="1" x14ac:dyDescent="0.2">
      <c r="A11" s="373"/>
      <c r="B11" s="374"/>
      <c r="C11" s="373"/>
      <c r="D11" s="374"/>
      <c r="E11" s="374"/>
      <c r="F11" s="374"/>
      <c r="G11" s="373"/>
      <c r="H11" s="374"/>
      <c r="I11" s="374"/>
      <c r="J11" s="374"/>
      <c r="K11" s="374"/>
      <c r="L11" s="374"/>
      <c r="M11" s="386"/>
      <c r="N11" s="387"/>
      <c r="O11" s="387"/>
      <c r="P11" s="387"/>
      <c r="Q11" s="387"/>
      <c r="R11" s="387"/>
      <c r="S11" s="388"/>
    </row>
    <row r="12" spans="1:19" ht="24.75" customHeight="1" x14ac:dyDescent="0.2">
      <c r="A12" s="373"/>
      <c r="B12" s="374"/>
      <c r="C12" s="373"/>
      <c r="D12" s="374"/>
      <c r="E12" s="374"/>
      <c r="F12" s="374"/>
      <c r="G12" s="373"/>
      <c r="H12" s="374"/>
      <c r="I12" s="374"/>
      <c r="J12" s="374"/>
      <c r="K12" s="374"/>
      <c r="L12" s="374"/>
      <c r="M12" s="386"/>
      <c r="N12" s="387"/>
      <c r="O12" s="387"/>
      <c r="P12" s="387"/>
      <c r="Q12" s="387"/>
      <c r="R12" s="387"/>
      <c r="S12" s="388"/>
    </row>
    <row r="13" spans="1:19" ht="24.75" customHeight="1" x14ac:dyDescent="0.2">
      <c r="A13" s="373"/>
      <c r="B13" s="374"/>
      <c r="C13" s="373"/>
      <c r="D13" s="374"/>
      <c r="E13" s="374"/>
      <c r="F13" s="374"/>
      <c r="G13" s="373"/>
      <c r="H13" s="374"/>
      <c r="I13" s="374"/>
      <c r="J13" s="374"/>
      <c r="K13" s="374"/>
      <c r="L13" s="374"/>
      <c r="M13" s="386"/>
      <c r="N13" s="387"/>
      <c r="O13" s="387"/>
      <c r="P13" s="387"/>
      <c r="Q13" s="387"/>
      <c r="R13" s="387"/>
      <c r="S13" s="388"/>
    </row>
    <row r="14" spans="1:19" ht="24.75" customHeight="1" x14ac:dyDescent="0.2">
      <c r="A14" s="373"/>
      <c r="B14" s="374"/>
      <c r="C14" s="373"/>
      <c r="D14" s="374"/>
      <c r="E14" s="374"/>
      <c r="F14" s="374"/>
      <c r="G14" s="373"/>
      <c r="H14" s="374"/>
      <c r="I14" s="374"/>
      <c r="J14" s="374"/>
      <c r="K14" s="374"/>
      <c r="L14" s="374"/>
      <c r="M14" s="386"/>
      <c r="N14" s="387"/>
      <c r="O14" s="387"/>
      <c r="P14" s="387"/>
      <c r="Q14" s="387"/>
      <c r="R14" s="387"/>
      <c r="S14" s="388"/>
    </row>
    <row r="15" spans="1:19" ht="24.75" customHeight="1" x14ac:dyDescent="0.2">
      <c r="A15" s="373"/>
      <c r="B15" s="374"/>
      <c r="C15" s="373"/>
      <c r="D15" s="374"/>
      <c r="E15" s="374"/>
      <c r="F15" s="374"/>
      <c r="G15" s="373"/>
      <c r="H15" s="374"/>
      <c r="I15" s="374"/>
      <c r="J15" s="374"/>
      <c r="K15" s="374"/>
      <c r="L15" s="374"/>
      <c r="M15" s="386"/>
      <c r="N15" s="387"/>
      <c r="O15" s="387"/>
      <c r="P15" s="387"/>
      <c r="Q15" s="387"/>
      <c r="R15" s="387"/>
      <c r="S15" s="388"/>
    </row>
    <row r="16" spans="1:19" ht="24.75" customHeight="1" x14ac:dyDescent="0.2">
      <c r="A16" s="373"/>
      <c r="B16" s="374"/>
      <c r="C16" s="373"/>
      <c r="D16" s="374"/>
      <c r="E16" s="374"/>
      <c r="F16" s="374"/>
      <c r="G16" s="373"/>
      <c r="H16" s="374"/>
      <c r="I16" s="374"/>
      <c r="J16" s="374"/>
      <c r="K16" s="374"/>
      <c r="L16" s="374"/>
      <c r="M16" s="386"/>
      <c r="N16" s="387"/>
      <c r="O16" s="387"/>
      <c r="P16" s="387"/>
      <c r="Q16" s="387"/>
      <c r="R16" s="387"/>
      <c r="S16" s="388"/>
    </row>
    <row r="17" spans="1:19" ht="24.75" customHeight="1" x14ac:dyDescent="0.2">
      <c r="A17" s="373"/>
      <c r="B17" s="374"/>
      <c r="C17" s="373"/>
      <c r="D17" s="374"/>
      <c r="E17" s="374"/>
      <c r="F17" s="374"/>
      <c r="G17" s="373"/>
      <c r="H17" s="374"/>
      <c r="I17" s="374"/>
      <c r="J17" s="374"/>
      <c r="K17" s="374"/>
      <c r="L17" s="374"/>
      <c r="M17" s="386"/>
      <c r="N17" s="387"/>
      <c r="O17" s="387"/>
      <c r="P17" s="387"/>
      <c r="Q17" s="387"/>
      <c r="R17" s="387"/>
      <c r="S17" s="388"/>
    </row>
    <row r="18" spans="1:19" ht="24.75" customHeight="1" x14ac:dyDescent="0.2">
      <c r="A18" s="373"/>
      <c r="B18" s="374"/>
      <c r="C18" s="373"/>
      <c r="D18" s="374"/>
      <c r="E18" s="374"/>
      <c r="F18" s="374"/>
      <c r="G18" s="373"/>
      <c r="H18" s="374"/>
      <c r="I18" s="374"/>
      <c r="J18" s="374"/>
      <c r="K18" s="374"/>
      <c r="L18" s="374"/>
      <c r="M18" s="386"/>
      <c r="N18" s="387"/>
      <c r="O18" s="387"/>
      <c r="P18" s="387"/>
      <c r="Q18" s="387"/>
      <c r="R18" s="387"/>
      <c r="S18" s="388"/>
    </row>
    <row r="19" spans="1:19" ht="24.75" customHeight="1" x14ac:dyDescent="0.2">
      <c r="A19" s="373"/>
      <c r="B19" s="374"/>
      <c r="C19" s="373"/>
      <c r="D19" s="374"/>
      <c r="E19" s="374"/>
      <c r="F19" s="374"/>
      <c r="G19" s="373"/>
      <c r="H19" s="374"/>
      <c r="I19" s="374"/>
      <c r="J19" s="374"/>
      <c r="K19" s="374"/>
      <c r="L19" s="374"/>
      <c r="M19" s="386"/>
      <c r="N19" s="387"/>
      <c r="O19" s="387"/>
      <c r="P19" s="387"/>
      <c r="Q19" s="387"/>
      <c r="R19" s="387"/>
      <c r="S19" s="388"/>
    </row>
    <row r="20" spans="1:19" ht="24.75" customHeight="1" x14ac:dyDescent="0.2">
      <c r="A20" s="373"/>
      <c r="B20" s="374"/>
      <c r="C20" s="373"/>
      <c r="D20" s="374"/>
      <c r="E20" s="374"/>
      <c r="F20" s="374"/>
      <c r="G20" s="373"/>
      <c r="H20" s="374"/>
      <c r="I20" s="374"/>
      <c r="J20" s="374"/>
      <c r="K20" s="374"/>
      <c r="L20" s="374"/>
      <c r="M20" s="386"/>
      <c r="N20" s="387"/>
      <c r="O20" s="387"/>
      <c r="P20" s="387"/>
      <c r="Q20" s="387"/>
      <c r="R20" s="387"/>
      <c r="S20" s="388"/>
    </row>
    <row r="22" spans="1:19" ht="14.25" x14ac:dyDescent="0.2">
      <c r="A22" s="368" t="s">
        <v>44</v>
      </c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</row>
    <row r="23" spans="1:19" ht="19.5" customHeight="1" x14ac:dyDescent="0.2">
      <c r="A23" s="369"/>
      <c r="B23" s="370"/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370"/>
    </row>
    <row r="24" spans="1:19" ht="19.5" customHeight="1" x14ac:dyDescent="0.2">
      <c r="A24" s="371"/>
      <c r="B24" s="372"/>
      <c r="C24" s="372"/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  <c r="S24" s="372"/>
    </row>
    <row r="25" spans="1:19" ht="19.5" customHeight="1" x14ac:dyDescent="0.2">
      <c r="A25" s="371"/>
      <c r="B25" s="372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2"/>
    </row>
    <row r="26" spans="1:19" ht="19.5" customHeight="1" x14ac:dyDescent="0.2">
      <c r="A26" s="371"/>
      <c r="B26" s="372"/>
      <c r="C26" s="372"/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372"/>
      <c r="P26" s="372"/>
      <c r="Q26" s="372"/>
      <c r="R26" s="372"/>
      <c r="S26" s="372"/>
    </row>
    <row r="27" spans="1:19" ht="19.5" customHeight="1" x14ac:dyDescent="0.2">
      <c r="A27" s="371"/>
      <c r="B27" s="372"/>
      <c r="C27" s="372"/>
      <c r="D27" s="372"/>
      <c r="E27" s="372"/>
      <c r="F27" s="372"/>
      <c r="G27" s="372"/>
      <c r="H27" s="372"/>
      <c r="I27" s="372"/>
      <c r="J27" s="372"/>
      <c r="K27" s="372"/>
      <c r="L27" s="372"/>
      <c r="M27" s="372"/>
      <c r="N27" s="372"/>
      <c r="O27" s="372"/>
      <c r="P27" s="372"/>
      <c r="Q27" s="372"/>
      <c r="R27" s="372"/>
      <c r="S27" s="372"/>
    </row>
    <row r="29" spans="1:19" x14ac:dyDescent="0.2">
      <c r="A29" s="114"/>
      <c r="M29" s="129" t="s">
        <v>154</v>
      </c>
      <c r="N29" s="114"/>
    </row>
    <row r="30" spans="1:19" x14ac:dyDescent="0.2">
      <c r="A30" s="129" t="s">
        <v>43</v>
      </c>
      <c r="M30" s="129" t="s">
        <v>42</v>
      </c>
      <c r="N30" s="129"/>
    </row>
    <row r="33" spans="1:19" x14ac:dyDescent="0.2">
      <c r="A33" s="113"/>
      <c r="B33" s="113"/>
      <c r="C33" s="113"/>
      <c r="D33" s="113"/>
      <c r="E33" s="113"/>
      <c r="F33" s="113"/>
      <c r="M33" s="113"/>
      <c r="N33" s="113"/>
      <c r="O33" s="113"/>
      <c r="P33" s="113"/>
      <c r="Q33" s="113"/>
      <c r="R33" s="113"/>
    </row>
    <row r="35" spans="1:19" ht="15" x14ac:dyDescent="0.25">
      <c r="A35" s="55" t="s">
        <v>47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</row>
    <row r="36" spans="1:19" x14ac:dyDescent="0.2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</row>
  </sheetData>
  <mergeCells count="68">
    <mergeCell ref="M19:S19"/>
    <mergeCell ref="M20:S20"/>
    <mergeCell ref="M12:S12"/>
    <mergeCell ref="M13:S13"/>
    <mergeCell ref="M14:S14"/>
    <mergeCell ref="M15:S15"/>
    <mergeCell ref="M16:S16"/>
    <mergeCell ref="M17:S17"/>
    <mergeCell ref="A20:B20"/>
    <mergeCell ref="C20:F20"/>
    <mergeCell ref="G20:L20"/>
    <mergeCell ref="M6:S6"/>
    <mergeCell ref="M7:S7"/>
    <mergeCell ref="M8:S8"/>
    <mergeCell ref="M9:S9"/>
    <mergeCell ref="M10:S10"/>
    <mergeCell ref="M11:S11"/>
    <mergeCell ref="M18:S18"/>
    <mergeCell ref="A18:B18"/>
    <mergeCell ref="C18:F18"/>
    <mergeCell ref="G18:L18"/>
    <mergeCell ref="A19:B19"/>
    <mergeCell ref="C19:F19"/>
    <mergeCell ref="G19:L19"/>
    <mergeCell ref="A16:B16"/>
    <mergeCell ref="C16:F16"/>
    <mergeCell ref="G16:L16"/>
    <mergeCell ref="A17:B17"/>
    <mergeCell ref="C17:F17"/>
    <mergeCell ref="G17:L17"/>
    <mergeCell ref="A14:B14"/>
    <mergeCell ref="C14:F14"/>
    <mergeCell ref="G14:L14"/>
    <mergeCell ref="A15:B15"/>
    <mergeCell ref="C15:F15"/>
    <mergeCell ref="G15:L15"/>
    <mergeCell ref="A25:S25"/>
    <mergeCell ref="A26:S26"/>
    <mergeCell ref="A27:S27"/>
    <mergeCell ref="A6:B6"/>
    <mergeCell ref="C6:F6"/>
    <mergeCell ref="G6:L6"/>
    <mergeCell ref="A7:B7"/>
    <mergeCell ref="C7:F7"/>
    <mergeCell ref="G7:L7"/>
    <mergeCell ref="A9:B9"/>
    <mergeCell ref="A10:B10"/>
    <mergeCell ref="C10:F10"/>
    <mergeCell ref="G10:L10"/>
    <mergeCell ref="A11:B11"/>
    <mergeCell ref="C11:F11"/>
    <mergeCell ref="G11:L11"/>
    <mergeCell ref="A2:S2"/>
    <mergeCell ref="A4:S4"/>
    <mergeCell ref="A22:S22"/>
    <mergeCell ref="A23:S23"/>
    <mergeCell ref="A24:S24"/>
    <mergeCell ref="A8:B8"/>
    <mergeCell ref="C8:F8"/>
    <mergeCell ref="G8:L8"/>
    <mergeCell ref="C9:F9"/>
    <mergeCell ref="G9:L9"/>
    <mergeCell ref="A12:B12"/>
    <mergeCell ref="C12:F12"/>
    <mergeCell ref="G12:L12"/>
    <mergeCell ref="A13:B13"/>
    <mergeCell ref="C13:F13"/>
    <mergeCell ref="G13:L13"/>
  </mergeCells>
  <phoneticPr fontId="18" type="noConversion"/>
  <pageMargins left="0.59055118110236227" right="0.59055118110236227" top="0.78740157480314965" bottom="0.59055118110236227" header="0.31496062992125984" footer="0.31496062992125984"/>
  <pageSetup paperSize="9" orientation="portrait" r:id="rId1"/>
  <headerFooter>
    <oddHeader xml:space="preserve">&amp;L&amp;"Arial,Grassetto"2112.301a-PP&amp;"Arial,Normale" Comuni di Lugano, Cadempino, Massagno, Savosa e Vezia
Riqualifica e riorganizzazione rampe autostradali Lugano Nord&amp;11 
 &amp;R&amp;11
&amp;10Pagina &amp;P di &amp;N      </oddHeader>
    <oddFooter>&amp;R26.07.2019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view="pageBreakPreview" topLeftCell="A4" zoomScale="70" zoomScaleNormal="110" zoomScaleSheetLayoutView="70" zoomScalePageLayoutView="55" workbookViewId="0">
      <selection activeCell="O43" sqref="O43"/>
    </sheetView>
  </sheetViews>
  <sheetFormatPr defaultColWidth="8.85546875" defaultRowHeight="12.75" x14ac:dyDescent="0.2"/>
  <cols>
    <col min="1" max="1" width="3.42578125" customWidth="1"/>
    <col min="3" max="3" width="6.42578125" customWidth="1"/>
    <col min="4" max="4" width="6.85546875" customWidth="1"/>
    <col min="6" max="6" width="6" customWidth="1"/>
    <col min="7" max="7" width="12.7109375" customWidth="1"/>
    <col min="8" max="9" width="8.42578125" customWidth="1"/>
    <col min="10" max="10" width="5.85546875" customWidth="1"/>
    <col min="11" max="11" width="11.7109375" customWidth="1"/>
    <col min="12" max="12" width="5" customWidth="1"/>
    <col min="13" max="13" width="7.7109375" customWidth="1"/>
    <col min="14" max="14" width="4.42578125" customWidth="1"/>
    <col min="15" max="15" width="20.28515625" customWidth="1"/>
    <col min="16" max="16" width="1.7109375" customWidth="1"/>
    <col min="17" max="17" width="13.7109375" customWidth="1"/>
  </cols>
  <sheetData>
    <row r="1" spans="1:16" x14ac:dyDescent="0.2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ht="26.25" x14ac:dyDescent="0.2">
      <c r="A2" s="402" t="s">
        <v>156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4"/>
      <c r="P2" s="81"/>
    </row>
    <row r="3" spans="1:16" s="29" customFormat="1" ht="5.25" customHeight="1" x14ac:dyDescent="0.2">
      <c r="B3" s="30"/>
    </row>
    <row r="4" spans="1:16" ht="15" customHeight="1" x14ac:dyDescent="0.25">
      <c r="B4" s="359" t="s">
        <v>64</v>
      </c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</row>
    <row r="5" spans="1:16" ht="16.5" customHeight="1" x14ac:dyDescent="0.25">
      <c r="B5" s="1"/>
      <c r="I5" s="1"/>
      <c r="K5" s="1"/>
      <c r="L5" s="48"/>
      <c r="M5" s="47"/>
      <c r="N5" s="48"/>
      <c r="O5" s="48"/>
    </row>
    <row r="6" spans="1:16" ht="22.5" customHeight="1" x14ac:dyDescent="0.25">
      <c r="B6" s="358" t="s">
        <v>142</v>
      </c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19"/>
    </row>
    <row r="7" spans="1:16" ht="16.5" customHeight="1" x14ac:dyDescent="0.2"/>
    <row r="8" spans="1:16" ht="6" customHeight="1" x14ac:dyDescent="0.2"/>
    <row r="9" spans="1:16" s="46" customFormat="1" ht="21" customHeight="1" x14ac:dyDescent="0.25">
      <c r="A9" s="405" t="s">
        <v>20</v>
      </c>
      <c r="B9" s="392"/>
      <c r="C9" s="117"/>
      <c r="D9" s="392" t="s">
        <v>39</v>
      </c>
      <c r="E9" s="392"/>
      <c r="F9" s="118"/>
      <c r="G9" s="117" t="s">
        <v>40</v>
      </c>
      <c r="H9" s="121"/>
      <c r="I9" s="123" t="s">
        <v>38</v>
      </c>
      <c r="J9" s="116"/>
      <c r="K9" s="347" t="s">
        <v>169</v>
      </c>
      <c r="L9" s="45"/>
      <c r="M9" s="122"/>
      <c r="N9" s="45"/>
      <c r="O9" s="149" t="s">
        <v>15</v>
      </c>
    </row>
    <row r="10" spans="1:16" ht="18" customHeight="1" x14ac:dyDescent="0.2">
      <c r="A10" s="80"/>
      <c r="B10" s="124"/>
      <c r="C10" s="29"/>
      <c r="D10" s="29"/>
      <c r="E10" s="124"/>
      <c r="F10" s="29"/>
      <c r="G10" s="125" t="s">
        <v>41</v>
      </c>
      <c r="H10" s="126"/>
      <c r="I10" s="349" t="s">
        <v>37</v>
      </c>
      <c r="J10" s="24"/>
      <c r="K10" s="348" t="s">
        <v>170</v>
      </c>
      <c r="L10" s="24"/>
      <c r="M10" s="127"/>
      <c r="N10" s="24"/>
      <c r="O10" s="152" t="s">
        <v>36</v>
      </c>
    </row>
    <row r="11" spans="1:16" ht="4.5" customHeight="1" x14ac:dyDescent="0.2">
      <c r="A11" s="31"/>
      <c r="I11" s="27"/>
      <c r="O11" s="38"/>
    </row>
    <row r="12" spans="1:16" ht="18" customHeight="1" x14ac:dyDescent="0.25">
      <c r="A12" s="32" t="s">
        <v>1</v>
      </c>
      <c r="B12" s="86" t="s">
        <v>0</v>
      </c>
      <c r="C12" s="9"/>
      <c r="D12" s="9"/>
      <c r="E12" s="9"/>
      <c r="F12" s="9"/>
      <c r="G12" s="9"/>
      <c r="H12" s="6"/>
      <c r="I12" s="131"/>
      <c r="J12" s="20"/>
      <c r="K12" s="350" t="s">
        <v>14</v>
      </c>
      <c r="L12" s="10"/>
      <c r="M12" s="9"/>
      <c r="N12" s="9"/>
      <c r="O12" s="9"/>
    </row>
    <row r="13" spans="1:16" ht="18" customHeight="1" x14ac:dyDescent="0.25">
      <c r="A13" s="33"/>
      <c r="B13" s="2"/>
      <c r="C13" s="11"/>
      <c r="D13" s="11"/>
      <c r="E13" s="11"/>
      <c r="F13" s="11"/>
      <c r="G13" s="11"/>
      <c r="I13" s="131"/>
      <c r="J13" s="13"/>
      <c r="K13" s="13"/>
      <c r="L13" s="13"/>
      <c r="M13" s="11"/>
      <c r="N13" s="11"/>
      <c r="O13" s="67"/>
    </row>
    <row r="14" spans="1:16" ht="18" customHeight="1" x14ac:dyDescent="0.25">
      <c r="A14" s="32" t="s">
        <v>2</v>
      </c>
      <c r="B14" s="86" t="s">
        <v>3</v>
      </c>
      <c r="C14" s="9"/>
      <c r="D14" s="9"/>
      <c r="E14" s="9"/>
      <c r="F14" s="9"/>
      <c r="G14" s="9"/>
      <c r="H14" s="6"/>
      <c r="I14" s="132"/>
      <c r="J14" s="52"/>
      <c r="K14" s="400"/>
      <c r="L14" s="330"/>
      <c r="M14" s="332"/>
      <c r="N14" s="331"/>
      <c r="O14" s="390">
        <f>(I48+I50)*K14</f>
        <v>0</v>
      </c>
    </row>
    <row r="15" spans="1:16" ht="18" customHeight="1" x14ac:dyDescent="0.25">
      <c r="A15" s="34"/>
      <c r="B15" s="2"/>
      <c r="C15" s="11"/>
      <c r="D15" s="11"/>
      <c r="E15" s="11"/>
      <c r="F15" s="11"/>
      <c r="G15" s="11"/>
      <c r="I15" s="131"/>
      <c r="J15" s="53"/>
      <c r="K15" s="401"/>
      <c r="L15" s="330"/>
      <c r="M15" s="332"/>
      <c r="N15" s="331"/>
      <c r="O15" s="391"/>
    </row>
    <row r="16" spans="1:16" ht="18" customHeight="1" x14ac:dyDescent="0.25">
      <c r="A16" s="32" t="s">
        <v>4</v>
      </c>
      <c r="B16" s="86" t="s">
        <v>5</v>
      </c>
      <c r="C16" s="9"/>
      <c r="D16" s="91">
        <v>31</v>
      </c>
      <c r="E16" s="147" t="s">
        <v>55</v>
      </c>
      <c r="F16" s="9"/>
      <c r="G16" s="9"/>
      <c r="H16" s="319"/>
      <c r="I16" s="133">
        <v>0</v>
      </c>
      <c r="J16" s="51"/>
      <c r="K16" s="51"/>
      <c r="L16" s="49"/>
      <c r="M16" s="333"/>
      <c r="N16" s="50"/>
      <c r="O16" s="54"/>
    </row>
    <row r="17" spans="1:18" ht="5.25" customHeight="1" x14ac:dyDescent="0.25">
      <c r="A17" s="35"/>
      <c r="B17" s="5"/>
      <c r="C17" s="11"/>
      <c r="D17" s="17"/>
      <c r="E17" s="5"/>
      <c r="F17" s="315"/>
      <c r="G17" s="315"/>
      <c r="I17" s="131"/>
      <c r="J17" s="13"/>
      <c r="K17" s="13"/>
      <c r="L17" s="13"/>
      <c r="M17" s="333"/>
      <c r="N17" s="12"/>
      <c r="O17" s="55"/>
    </row>
    <row r="18" spans="1:18" ht="18" customHeight="1" x14ac:dyDescent="0.25">
      <c r="A18" s="36"/>
      <c r="B18" s="5"/>
      <c r="C18" s="11"/>
      <c r="D18" s="88">
        <v>32</v>
      </c>
      <c r="E18" s="142" t="s">
        <v>56</v>
      </c>
      <c r="F18" s="315"/>
      <c r="G18" s="315"/>
      <c r="I18" s="134">
        <f>' Fase 32 '!S176</f>
        <v>0</v>
      </c>
      <c r="J18" s="13"/>
      <c r="K18" s="329"/>
      <c r="L18" s="329"/>
      <c r="M18" s="329"/>
      <c r="N18" s="329"/>
      <c r="O18" s="329"/>
    </row>
    <row r="19" spans="1:18" ht="5.25" customHeight="1" x14ac:dyDescent="0.25">
      <c r="A19" s="36"/>
      <c r="B19" s="5"/>
      <c r="C19" s="11"/>
      <c r="D19" s="17"/>
      <c r="E19" s="5"/>
      <c r="F19" s="315"/>
      <c r="G19" s="315"/>
      <c r="I19" s="131"/>
      <c r="J19" s="13"/>
      <c r="K19" s="329"/>
      <c r="L19" s="329"/>
      <c r="M19" s="329"/>
      <c r="N19" s="329"/>
      <c r="O19" s="329"/>
    </row>
    <row r="20" spans="1:18" ht="18" customHeight="1" x14ac:dyDescent="0.25">
      <c r="A20" s="36"/>
      <c r="B20" s="5"/>
      <c r="C20" s="11"/>
      <c r="D20" s="143">
        <v>33</v>
      </c>
      <c r="E20" s="142" t="s">
        <v>53</v>
      </c>
      <c r="F20" s="11"/>
      <c r="G20" s="11"/>
      <c r="I20" s="144">
        <f>' Fase 33'!S50</f>
        <v>0</v>
      </c>
      <c r="J20" s="13"/>
      <c r="K20" s="329"/>
      <c r="L20" s="329"/>
      <c r="M20" s="329"/>
      <c r="N20" s="329"/>
      <c r="O20" s="329"/>
    </row>
    <row r="21" spans="1:18" ht="18" customHeight="1" x14ac:dyDescent="0.25">
      <c r="A21" s="36"/>
      <c r="B21" s="5"/>
      <c r="C21" s="11"/>
      <c r="D21" s="17"/>
      <c r="E21" s="142" t="s">
        <v>57</v>
      </c>
      <c r="F21" s="11"/>
      <c r="G21" s="11"/>
      <c r="I21" s="131"/>
      <c r="J21" s="13"/>
      <c r="R21" s="120"/>
    </row>
    <row r="22" spans="1:18" ht="9.75" customHeight="1" x14ac:dyDescent="0.3">
      <c r="A22" s="36"/>
      <c r="B22" s="5"/>
      <c r="C22" s="11"/>
      <c r="D22" s="17"/>
      <c r="E22" s="11"/>
      <c r="F22" s="11"/>
      <c r="G22" s="11"/>
      <c r="I22" s="131"/>
      <c r="J22" s="13"/>
      <c r="K22" s="119"/>
      <c r="L22" s="13"/>
      <c r="M22" s="85"/>
      <c r="N22" s="12"/>
    </row>
    <row r="23" spans="1:18" ht="18" customHeight="1" x14ac:dyDescent="0.25">
      <c r="A23" s="32" t="s">
        <v>6</v>
      </c>
      <c r="B23" s="86" t="s">
        <v>7</v>
      </c>
      <c r="C23" s="9"/>
      <c r="D23" s="92">
        <v>41</v>
      </c>
      <c r="E23" s="84" t="s">
        <v>35</v>
      </c>
      <c r="F23" s="9"/>
      <c r="G23" s="9"/>
      <c r="H23" s="319"/>
      <c r="I23" s="135">
        <f>' Fase 41'!S50</f>
        <v>0</v>
      </c>
      <c r="J23" s="28"/>
      <c r="K23" s="396" t="s">
        <v>67</v>
      </c>
      <c r="L23" s="397"/>
      <c r="M23" s="394"/>
      <c r="N23" s="393" t="s">
        <v>17</v>
      </c>
    </row>
    <row r="24" spans="1:18" ht="18" customHeight="1" x14ac:dyDescent="0.25">
      <c r="A24" s="36"/>
      <c r="B24" s="5"/>
      <c r="C24" s="11"/>
      <c r="D24" s="17"/>
      <c r="E24" s="142" t="s">
        <v>58</v>
      </c>
      <c r="F24" s="11"/>
      <c r="G24" s="11"/>
      <c r="I24" s="131"/>
      <c r="J24" s="28"/>
      <c r="K24" s="398"/>
      <c r="L24" s="399"/>
      <c r="M24" s="395"/>
      <c r="N24" s="393"/>
      <c r="O24" s="151"/>
    </row>
    <row r="25" spans="1:18" ht="9.75" customHeight="1" x14ac:dyDescent="0.25">
      <c r="A25" s="36"/>
      <c r="B25" s="5"/>
      <c r="C25" s="11"/>
      <c r="D25" s="17"/>
      <c r="E25" s="11"/>
      <c r="F25" s="11"/>
      <c r="G25" s="11"/>
      <c r="I25" s="131"/>
      <c r="J25" s="28"/>
      <c r="M25" s="142"/>
      <c r="N25" s="142"/>
      <c r="O25" s="151"/>
    </row>
    <row r="26" spans="1:18" ht="18" customHeight="1" x14ac:dyDescent="0.3">
      <c r="A26" s="32" t="s">
        <v>8</v>
      </c>
      <c r="B26" s="86" t="s">
        <v>19</v>
      </c>
      <c r="C26" s="9"/>
      <c r="D26" s="89">
        <v>51</v>
      </c>
      <c r="E26" s="147" t="s">
        <v>59</v>
      </c>
      <c r="F26" s="9"/>
      <c r="G26" s="9"/>
      <c r="H26" s="6"/>
      <c r="I26" s="136">
        <f>' Fase 51'!S50</f>
        <v>0</v>
      </c>
      <c r="J26" s="51"/>
      <c r="K26" s="159"/>
      <c r="L26" s="159"/>
      <c r="M26" s="142"/>
      <c r="N26" s="142"/>
      <c r="O26" s="150"/>
    </row>
    <row r="27" spans="1:18" ht="5.25" customHeight="1" x14ac:dyDescent="0.3">
      <c r="A27" s="36"/>
      <c r="B27" s="142"/>
      <c r="C27" s="11"/>
      <c r="D27" s="17"/>
      <c r="E27" s="142"/>
      <c r="F27" s="11"/>
      <c r="G27" s="11"/>
      <c r="I27" s="131"/>
      <c r="J27" s="13"/>
      <c r="K27" s="159"/>
      <c r="L27" s="159"/>
      <c r="M27" s="142"/>
      <c r="N27" s="142"/>
    </row>
    <row r="28" spans="1:18" ht="18" customHeight="1" x14ac:dyDescent="0.3">
      <c r="A28" s="36"/>
      <c r="B28" s="142"/>
      <c r="C28" s="11"/>
      <c r="D28" s="17"/>
      <c r="E28" s="142" t="s">
        <v>70</v>
      </c>
      <c r="F28" s="11"/>
      <c r="G28" s="11"/>
      <c r="I28" s="341">
        <f>' Fase 51'!S55</f>
        <v>0</v>
      </c>
      <c r="J28" s="13"/>
      <c r="K28" s="159"/>
      <c r="L28" s="159"/>
      <c r="M28" s="142"/>
      <c r="N28" s="142"/>
    </row>
    <row r="29" spans="1:18" ht="5.25" customHeight="1" x14ac:dyDescent="0.3">
      <c r="A29" s="36"/>
      <c r="B29" s="142"/>
      <c r="C29" s="11"/>
      <c r="D29" s="17"/>
      <c r="E29" s="142"/>
      <c r="F29" s="11"/>
      <c r="G29" s="11"/>
      <c r="I29" s="131"/>
      <c r="J29" s="13"/>
      <c r="K29" s="159"/>
      <c r="L29" s="159"/>
      <c r="M29" s="142"/>
      <c r="N29" s="142"/>
      <c r="O29" s="150"/>
    </row>
    <row r="30" spans="1:18" ht="18" customHeight="1" x14ac:dyDescent="0.25">
      <c r="A30" s="36"/>
      <c r="B30" s="5"/>
      <c r="C30" s="11"/>
      <c r="D30" s="90">
        <v>52</v>
      </c>
      <c r="E30" s="142" t="s">
        <v>60</v>
      </c>
      <c r="F30" s="11"/>
      <c r="G30" s="11" t="s">
        <v>9</v>
      </c>
      <c r="H30" s="41"/>
      <c r="I30" s="137"/>
      <c r="J30" s="13"/>
      <c r="K30" s="396" t="s">
        <v>68</v>
      </c>
      <c r="L30" s="397"/>
      <c r="M30" s="394"/>
      <c r="N30" s="393" t="s">
        <v>17</v>
      </c>
      <c r="O30" s="390">
        <f>MROUND(((O14+(O14*M23%)+(O14*M30%))),0.05)</f>
        <v>0</v>
      </c>
    </row>
    <row r="31" spans="1:18" ht="18" customHeight="1" x14ac:dyDescent="0.25">
      <c r="A31" s="36"/>
      <c r="B31" s="5"/>
      <c r="C31" s="11"/>
      <c r="D31" s="17"/>
      <c r="E31" s="11"/>
      <c r="F31" s="11"/>
      <c r="G31" s="11" t="s">
        <v>61</v>
      </c>
      <c r="H31" s="41"/>
      <c r="I31" s="131"/>
      <c r="J31" s="13"/>
      <c r="K31" s="398"/>
      <c r="L31" s="399"/>
      <c r="M31" s="395"/>
      <c r="N31" s="393"/>
      <c r="O31" s="391"/>
    </row>
    <row r="32" spans="1:18" ht="5.25" customHeight="1" x14ac:dyDescent="0.25">
      <c r="A32" s="36"/>
      <c r="B32" s="5"/>
      <c r="C32" s="11"/>
      <c r="D32" s="17"/>
      <c r="E32" s="11"/>
      <c r="F32" s="11"/>
      <c r="G32" s="11"/>
      <c r="I32" s="131"/>
      <c r="J32" s="13"/>
      <c r="K32" s="51"/>
      <c r="L32" s="51"/>
      <c r="M32" s="26"/>
      <c r="N32" s="58"/>
      <c r="O32" s="87"/>
    </row>
    <row r="33" spans="1:18" ht="18" customHeight="1" x14ac:dyDescent="0.3">
      <c r="A33" s="36"/>
      <c r="B33" s="5"/>
      <c r="C33" s="11"/>
      <c r="D33" s="17"/>
      <c r="E33" s="11"/>
      <c r="F33" s="11"/>
      <c r="G33" s="11" t="s">
        <v>62</v>
      </c>
      <c r="I33" s="131"/>
      <c r="J33" s="13"/>
      <c r="K33" s="291" t="s">
        <v>141</v>
      </c>
      <c r="L33" s="49"/>
      <c r="M33" s="57"/>
      <c r="N33" s="50"/>
      <c r="O33" s="158">
        <f>MROUND((O30*0.077),0.05)</f>
        <v>0</v>
      </c>
    </row>
    <row r="34" spans="1:18" ht="5.25" customHeight="1" x14ac:dyDescent="0.25">
      <c r="A34" s="36"/>
      <c r="B34" s="5"/>
      <c r="C34" s="11"/>
      <c r="D34" s="17"/>
      <c r="E34" s="11"/>
      <c r="F34" s="11"/>
      <c r="G34" s="11"/>
      <c r="I34" s="131"/>
      <c r="J34" s="13"/>
      <c r="K34" s="13"/>
      <c r="L34" s="13"/>
      <c r="M34" s="11"/>
      <c r="N34" s="12"/>
      <c r="O34" s="87"/>
    </row>
    <row r="35" spans="1:18" ht="18" customHeight="1" x14ac:dyDescent="0.3">
      <c r="A35" s="36"/>
      <c r="B35" s="5"/>
      <c r="C35" s="11"/>
      <c r="D35" s="17"/>
      <c r="E35" s="11"/>
      <c r="F35" s="11"/>
      <c r="G35" s="11" t="s">
        <v>52</v>
      </c>
      <c r="I35" s="138">
        <f>' Fase 52'!S50</f>
        <v>0</v>
      </c>
      <c r="J35" s="13"/>
      <c r="K35" s="73" t="s">
        <v>18</v>
      </c>
      <c r="L35" s="14"/>
      <c r="M35" s="21"/>
      <c r="N35" s="15"/>
      <c r="O35" s="158">
        <f>O30+O33</f>
        <v>0</v>
      </c>
      <c r="R35" s="73"/>
    </row>
    <row r="36" spans="1:18" ht="5.25" customHeight="1" x14ac:dyDescent="0.25">
      <c r="A36" s="36"/>
      <c r="B36" s="5"/>
      <c r="C36" s="11"/>
      <c r="D36" s="17"/>
      <c r="E36" s="11"/>
      <c r="F36" s="11"/>
      <c r="G36" s="11"/>
      <c r="I36" s="131"/>
      <c r="J36" s="13"/>
      <c r="K36" s="13"/>
      <c r="L36" s="13"/>
      <c r="M36" s="11"/>
      <c r="N36" s="12"/>
      <c r="O36" s="145"/>
      <c r="R36" s="13"/>
    </row>
    <row r="37" spans="1:18" ht="18" customHeight="1" x14ac:dyDescent="0.3">
      <c r="A37" s="36"/>
      <c r="B37" s="5"/>
      <c r="C37" s="11"/>
      <c r="D37" s="154">
        <v>53</v>
      </c>
      <c r="E37" s="142" t="s">
        <v>63</v>
      </c>
      <c r="F37" s="11"/>
      <c r="G37" s="11"/>
      <c r="I37" s="153">
        <f>' Fase 53'!S50</f>
        <v>0</v>
      </c>
      <c r="J37" s="13"/>
      <c r="K37" s="73"/>
      <c r="L37" s="14"/>
      <c r="M37" s="21"/>
      <c r="N37" s="15"/>
      <c r="O37" s="156" t="s">
        <v>173</v>
      </c>
      <c r="R37" s="73"/>
    </row>
    <row r="38" spans="1:18" ht="18" customHeight="1" x14ac:dyDescent="0.25">
      <c r="A38" s="36"/>
      <c r="B38" s="5"/>
      <c r="C38" s="11"/>
      <c r="D38" s="17"/>
      <c r="E38" s="11"/>
      <c r="F38" s="11"/>
      <c r="G38" s="11"/>
      <c r="I38" s="131"/>
      <c r="J38" s="13"/>
      <c r="K38" s="13"/>
      <c r="L38" s="13"/>
      <c r="M38" s="11"/>
      <c r="N38" s="12"/>
      <c r="O38" s="155"/>
    </row>
    <row r="39" spans="1:18" ht="5.25" customHeight="1" x14ac:dyDescent="0.25">
      <c r="A39" s="36"/>
      <c r="B39" s="5"/>
      <c r="C39" s="11"/>
      <c r="D39" s="17"/>
      <c r="E39" s="11"/>
      <c r="F39" s="11"/>
      <c r="G39" s="11"/>
      <c r="I39" s="131"/>
      <c r="J39" s="13"/>
      <c r="K39" s="13"/>
      <c r="L39" s="13"/>
      <c r="M39" s="11"/>
      <c r="N39" s="12"/>
      <c r="O39" s="55"/>
    </row>
    <row r="40" spans="1:18" ht="18" customHeight="1" x14ac:dyDescent="0.25">
      <c r="A40" s="36"/>
      <c r="B40" s="5"/>
      <c r="C40" s="11"/>
      <c r="D40" s="17"/>
      <c r="E40" s="11"/>
      <c r="F40" s="11"/>
      <c r="G40" s="11"/>
      <c r="I40" s="131"/>
      <c r="J40" s="13"/>
      <c r="K40" s="13"/>
      <c r="L40" s="14"/>
      <c r="M40" s="21"/>
      <c r="N40" s="15"/>
      <c r="O40" s="56"/>
    </row>
    <row r="41" spans="1:18" ht="18" customHeight="1" x14ac:dyDescent="0.25">
      <c r="A41" s="36"/>
      <c r="B41" s="5"/>
      <c r="C41" s="11"/>
      <c r="D41" s="17"/>
      <c r="E41" s="11"/>
      <c r="F41" s="11"/>
      <c r="G41" s="11"/>
      <c r="I41" s="131"/>
      <c r="J41" s="13"/>
      <c r="K41" s="13"/>
      <c r="L41" s="13"/>
      <c r="M41" s="11"/>
      <c r="N41" s="11"/>
      <c r="O41" s="55"/>
    </row>
    <row r="42" spans="1:18" ht="5.25" customHeight="1" x14ac:dyDescent="0.25">
      <c r="A42" s="36"/>
      <c r="B42" s="5"/>
      <c r="C42" s="11"/>
      <c r="D42" s="17"/>
      <c r="E42" s="11"/>
      <c r="F42" s="11"/>
      <c r="G42" s="11"/>
      <c r="I42" s="131"/>
      <c r="J42" s="13"/>
      <c r="K42" s="13"/>
      <c r="L42" s="13"/>
      <c r="M42" s="11"/>
      <c r="N42" s="11"/>
      <c r="O42" s="55"/>
    </row>
    <row r="43" spans="1:18" ht="18" customHeight="1" x14ac:dyDescent="0.25">
      <c r="A43" s="36"/>
      <c r="B43" s="5"/>
      <c r="C43" s="11"/>
      <c r="D43" s="93"/>
      <c r="E43" s="142"/>
      <c r="F43" s="11"/>
      <c r="G43" s="11"/>
      <c r="I43" s="131"/>
      <c r="J43" s="13"/>
      <c r="K43" s="16"/>
      <c r="L43" s="14"/>
      <c r="M43" s="21"/>
      <c r="N43" s="15"/>
      <c r="O43" s="56"/>
    </row>
    <row r="44" spans="1:18" ht="6" customHeight="1" x14ac:dyDescent="0.25">
      <c r="A44" s="36"/>
      <c r="B44" s="5"/>
      <c r="C44" s="11"/>
      <c r="D44" s="12"/>
      <c r="E44" s="11"/>
      <c r="F44" s="11"/>
      <c r="G44" s="11"/>
      <c r="I44" s="131"/>
      <c r="J44" s="13"/>
      <c r="K44" s="42"/>
      <c r="L44" s="4"/>
      <c r="M44" s="11"/>
      <c r="N44" s="11"/>
      <c r="O44" s="26"/>
    </row>
    <row r="45" spans="1:18" ht="18" customHeight="1" x14ac:dyDescent="0.25">
      <c r="A45" s="32" t="s">
        <v>10</v>
      </c>
      <c r="B45" s="86" t="s">
        <v>11</v>
      </c>
      <c r="C45" s="9"/>
      <c r="D45" s="18"/>
      <c r="E45" s="9"/>
      <c r="F45" s="9"/>
      <c r="G45" s="9"/>
      <c r="H45" s="6"/>
      <c r="I45" s="132"/>
      <c r="J45" s="60"/>
      <c r="K45" s="334"/>
      <c r="L45" s="334"/>
      <c r="M45" s="334"/>
      <c r="N45" s="334"/>
      <c r="O45" s="334"/>
    </row>
    <row r="46" spans="1:18" ht="18" customHeight="1" x14ac:dyDescent="0.25">
      <c r="A46" s="34"/>
      <c r="B46" s="87"/>
      <c r="C46" s="26"/>
      <c r="D46" s="58"/>
      <c r="E46" s="26"/>
      <c r="F46" s="26"/>
      <c r="G46" s="26"/>
      <c r="H46" s="78"/>
      <c r="I46" s="139"/>
      <c r="J46" s="79"/>
      <c r="K46" s="334"/>
      <c r="L46" s="334"/>
      <c r="M46" s="334"/>
      <c r="N46" s="334"/>
      <c r="O46" s="334"/>
    </row>
    <row r="47" spans="1:18" ht="7.5" customHeight="1" x14ac:dyDescent="0.25">
      <c r="A47" s="37"/>
      <c r="B47" s="5"/>
      <c r="C47" s="11"/>
      <c r="D47" s="12"/>
      <c r="E47" s="11"/>
      <c r="F47" s="11"/>
      <c r="G47" s="11"/>
      <c r="I47" s="140"/>
      <c r="J47" s="26"/>
      <c r="K47" s="334"/>
      <c r="L47" s="334"/>
      <c r="M47" s="334"/>
      <c r="N47" s="334"/>
      <c r="O47" s="334"/>
    </row>
    <row r="48" spans="1:18" ht="22.5" customHeight="1" x14ac:dyDescent="0.2">
      <c r="A48" s="7"/>
      <c r="B48" s="25"/>
      <c r="C48" s="7"/>
      <c r="D48" s="8"/>
      <c r="E48" s="7"/>
      <c r="F48" s="7"/>
      <c r="G48" s="389" t="s">
        <v>151</v>
      </c>
      <c r="H48" s="389"/>
      <c r="I48" s="141">
        <f>SUM(I12:I45)</f>
        <v>0</v>
      </c>
      <c r="J48" s="59"/>
      <c r="K48" s="334"/>
      <c r="L48" s="334"/>
      <c r="M48" s="334"/>
      <c r="N48" s="334"/>
      <c r="O48" s="334"/>
    </row>
    <row r="49" spans="1:16" s="29" customFormat="1" ht="7.5" customHeight="1" x14ac:dyDescent="0.2">
      <c r="A49" s="61"/>
      <c r="B49" s="82"/>
      <c r="C49" s="69"/>
      <c r="D49" s="70"/>
      <c r="E49" s="69"/>
      <c r="F49" s="69"/>
      <c r="G49" s="69"/>
      <c r="H49" s="70"/>
      <c r="I49" s="76"/>
      <c r="J49" s="63"/>
      <c r="K49" s="334"/>
      <c r="L49" s="334"/>
      <c r="M49" s="334"/>
      <c r="N49" s="334"/>
      <c r="O49" s="334"/>
    </row>
    <row r="50" spans="1:16" s="29" customFormat="1" ht="22.5" customHeight="1" x14ac:dyDescent="0.2">
      <c r="A50" s="352" t="s">
        <v>16</v>
      </c>
      <c r="B50" s="353" t="s">
        <v>166</v>
      </c>
      <c r="C50" s="343"/>
      <c r="D50" s="344"/>
      <c r="E50" s="343"/>
      <c r="F50" s="343"/>
      <c r="G50" s="343"/>
      <c r="H50" s="345"/>
      <c r="I50" s="141">
        <v>1000</v>
      </c>
      <c r="J50" s="63"/>
      <c r="K50" s="334"/>
      <c r="L50" s="334"/>
      <c r="M50" s="334"/>
      <c r="N50" s="334"/>
      <c r="O50" s="334"/>
    </row>
    <row r="51" spans="1:16" s="29" customFormat="1" ht="7.5" customHeight="1" x14ac:dyDescent="0.25">
      <c r="A51" s="71"/>
      <c r="B51" s="72"/>
      <c r="C51" s="61"/>
      <c r="D51" s="62"/>
      <c r="E51" s="61"/>
      <c r="F51" s="61"/>
      <c r="G51" s="61"/>
      <c r="H51" s="62"/>
      <c r="I51" s="68"/>
      <c r="J51" s="63"/>
      <c r="K51" s="63"/>
      <c r="L51" s="63"/>
      <c r="M51" s="64"/>
      <c r="N51" s="65"/>
      <c r="O51" s="66"/>
    </row>
    <row r="52" spans="1:16" s="29" customFormat="1" ht="8.25" customHeight="1" x14ac:dyDescent="0.25">
      <c r="A52" s="71"/>
      <c r="B52" s="43"/>
      <c r="C52" s="44"/>
      <c r="D52" s="62"/>
      <c r="E52" s="61"/>
      <c r="F52" s="61"/>
      <c r="G52" s="61"/>
      <c r="H52" s="62"/>
      <c r="I52" s="68"/>
      <c r="J52" s="63"/>
      <c r="K52" s="63"/>
      <c r="L52" s="63"/>
      <c r="M52" s="64"/>
      <c r="N52" s="65"/>
      <c r="O52" s="66"/>
    </row>
    <row r="53" spans="1:16" ht="20.100000000000001" customHeight="1" x14ac:dyDescent="0.2">
      <c r="B53" s="83" t="s">
        <v>26</v>
      </c>
      <c r="C53" s="4"/>
      <c r="D53" s="4"/>
      <c r="E53" s="4"/>
      <c r="F53" s="4"/>
      <c r="G53" s="4"/>
      <c r="H53" s="4"/>
      <c r="K53" s="4"/>
      <c r="L53" s="4"/>
      <c r="M53" s="74"/>
      <c r="N53" s="75"/>
      <c r="O53" s="76"/>
    </row>
    <row r="54" spans="1:16" ht="20.100000000000001" customHeight="1" x14ac:dyDescent="0.2">
      <c r="B54" s="83" t="s">
        <v>27</v>
      </c>
      <c r="C54" s="4"/>
      <c r="D54" s="4"/>
      <c r="E54" s="4"/>
      <c r="F54" s="4"/>
      <c r="G54" s="4"/>
      <c r="H54" s="4"/>
      <c r="I54" s="83"/>
      <c r="K54" s="4"/>
      <c r="L54" s="4"/>
      <c r="M54" s="74"/>
      <c r="N54" s="75"/>
      <c r="O54" s="76"/>
    </row>
    <row r="55" spans="1:16" ht="6.75" customHeight="1" x14ac:dyDescent="0.2">
      <c r="A55" s="23"/>
      <c r="B55" s="22"/>
      <c r="M55" s="77"/>
      <c r="N55" s="40"/>
      <c r="O55" s="39"/>
    </row>
    <row r="56" spans="1:16" x14ac:dyDescent="0.2">
      <c r="A56" s="342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67" spans="1:16" x14ac:dyDescent="0.2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</row>
    <row r="76" spans="1:16" x14ac:dyDescent="0.2">
      <c r="A76" s="339"/>
      <c r="B76" s="339"/>
      <c r="C76" s="339"/>
      <c r="D76" s="339"/>
      <c r="E76" s="339"/>
      <c r="F76" s="339"/>
      <c r="G76" s="339"/>
      <c r="H76" s="339"/>
      <c r="I76" s="339"/>
      <c r="J76" s="339"/>
      <c r="K76" s="339"/>
      <c r="L76" s="339"/>
      <c r="M76" s="339"/>
      <c r="N76" s="339"/>
      <c r="O76" s="339"/>
      <c r="P76" s="339"/>
    </row>
    <row r="81" spans="1:16" x14ac:dyDescent="0.2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</row>
  </sheetData>
  <mergeCells count="15">
    <mergeCell ref="A2:O2"/>
    <mergeCell ref="O14:O15"/>
    <mergeCell ref="B4:O4"/>
    <mergeCell ref="A9:B9"/>
    <mergeCell ref="B6:N6"/>
    <mergeCell ref="G48:H48"/>
    <mergeCell ref="O30:O31"/>
    <mergeCell ref="D9:E9"/>
    <mergeCell ref="N30:N31"/>
    <mergeCell ref="M30:M31"/>
    <mergeCell ref="N23:N24"/>
    <mergeCell ref="K23:L24"/>
    <mergeCell ref="K30:L31"/>
    <mergeCell ref="K14:K15"/>
    <mergeCell ref="M23:M24"/>
  </mergeCells>
  <phoneticPr fontId="0" type="noConversion"/>
  <pageMargins left="0.59055118110236227" right="0.59055118110236227" top="0.78740157480314965" bottom="0.59055118110236227" header="0.31496062992125984" footer="0.31496062992125984"/>
  <pageSetup paperSize="9" scale="72" orientation="portrait" r:id="rId1"/>
  <headerFooter>
    <oddHeader xml:space="preserve">&amp;L&amp;"Arial,Grassetto"2112.301a-PP &amp;"Arial,Normale"Comuni di Lugano, Cadempino, Massagno, Savosa e Vezia
Riqualifica e riorganizzazione rampe autostradali Lugano Nord &amp;R&amp;11
&amp;10Pagina &amp;P di &amp;N &amp;11     </oddHeader>
    <oddFooter>&amp;R26.07.2019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X75"/>
  <sheetViews>
    <sheetView view="pageLayout" topLeftCell="A43" zoomScale="70" zoomScaleNormal="100" zoomScaleSheetLayoutView="108" zoomScalePageLayoutView="70" workbookViewId="0">
      <selection activeCell="O72" sqref="O72"/>
    </sheetView>
  </sheetViews>
  <sheetFormatPr defaultColWidth="9.140625" defaultRowHeight="12.75" x14ac:dyDescent="0.2"/>
  <cols>
    <col min="1" max="1" width="1.85546875" style="94" customWidth="1"/>
    <col min="2" max="2" width="7.42578125" style="94" customWidth="1"/>
    <col min="3" max="3" width="6.42578125" style="94" customWidth="1"/>
    <col min="4" max="4" width="1.28515625" style="94" customWidth="1"/>
    <col min="5" max="5" width="0.85546875" style="94" customWidth="1"/>
    <col min="6" max="6" width="2.7109375" style="94" customWidth="1"/>
    <col min="7" max="7" width="0.85546875" style="94" customWidth="1"/>
    <col min="8" max="8" width="9.140625" style="94"/>
    <col min="9" max="9" width="6" style="94" customWidth="1"/>
    <col min="10" max="10" width="12.7109375" style="94" customWidth="1"/>
    <col min="11" max="11" width="8.42578125" style="94" customWidth="1"/>
    <col min="12" max="12" width="7.7109375" style="94" customWidth="1"/>
    <col min="13" max="13" width="10.7109375" style="94" customWidth="1"/>
    <col min="14" max="14" width="12.7109375" style="94" customWidth="1"/>
    <col min="15" max="15" width="11.140625" style="94" customWidth="1"/>
    <col min="16" max="16" width="9.28515625" style="94" customWidth="1"/>
    <col min="17" max="17" width="9.85546875" style="94" customWidth="1"/>
    <col min="18" max="18" width="7.140625" style="94" customWidth="1"/>
    <col min="19" max="19" width="18.7109375" style="94" customWidth="1"/>
    <col min="20" max="20" width="1.85546875" style="94" customWidth="1"/>
    <col min="21" max="21" width="13.7109375" style="94" customWidth="1"/>
    <col min="22" max="16384" width="9.140625" style="94"/>
  </cols>
  <sheetData>
    <row r="1" spans="1:24" x14ac:dyDescent="0.2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4" ht="30" customHeight="1" x14ac:dyDescent="0.2">
      <c r="B2" s="406" t="s">
        <v>157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8"/>
    </row>
    <row r="3" spans="1:24" s="197" customFormat="1" ht="5.25" customHeight="1" x14ac:dyDescent="0.2">
      <c r="B3" s="198"/>
    </row>
    <row r="4" spans="1:24" ht="15" customHeight="1" x14ac:dyDescent="0.2">
      <c r="B4" s="409" t="s">
        <v>64</v>
      </c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</row>
    <row r="5" spans="1:24" ht="15" customHeight="1" x14ac:dyDescent="0.2"/>
    <row r="6" spans="1:24" ht="24" customHeight="1" x14ac:dyDescent="0.2">
      <c r="A6" s="95"/>
      <c r="B6" s="171" t="s">
        <v>20</v>
      </c>
      <c r="C6" s="316">
        <v>31</v>
      </c>
      <c r="D6" s="200"/>
      <c r="E6" s="200"/>
      <c r="F6" s="200"/>
      <c r="G6" s="200"/>
      <c r="H6" s="283" t="s">
        <v>134</v>
      </c>
      <c r="I6" s="95"/>
      <c r="J6" s="95"/>
      <c r="K6" s="95"/>
      <c r="L6" s="95"/>
      <c r="M6" s="201"/>
      <c r="N6" s="96"/>
      <c r="O6" s="96"/>
      <c r="P6" s="96"/>
      <c r="Q6" s="96"/>
      <c r="R6" s="96"/>
      <c r="S6" s="96"/>
    </row>
    <row r="7" spans="1:24" s="97" customFormat="1" x14ac:dyDescent="0.2">
      <c r="A7" s="100"/>
      <c r="B7" s="98"/>
      <c r="C7" s="100"/>
      <c r="D7" s="100"/>
      <c r="E7" s="100"/>
      <c r="F7" s="100"/>
      <c r="G7" s="100"/>
      <c r="H7" s="98"/>
      <c r="I7" s="100"/>
      <c r="J7" s="100"/>
      <c r="K7" s="100"/>
      <c r="L7" s="100"/>
      <c r="M7" s="201"/>
      <c r="N7" s="96"/>
      <c r="O7" s="96"/>
      <c r="P7" s="96"/>
      <c r="Q7" s="96"/>
      <c r="R7" s="96"/>
      <c r="S7" s="96"/>
      <c r="X7" s="99"/>
    </row>
    <row r="8" spans="1:24" s="97" customFormat="1" x14ac:dyDescent="0.2">
      <c r="A8" s="100"/>
      <c r="B8" s="98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201"/>
      <c r="N8" s="96"/>
      <c r="O8" s="96"/>
      <c r="P8" s="96"/>
      <c r="Q8" s="96"/>
      <c r="R8" s="96"/>
      <c r="S8" s="96"/>
      <c r="X8" s="99"/>
    </row>
    <row r="9" spans="1:24" ht="7.5" customHeight="1" x14ac:dyDescent="0.25">
      <c r="A9" s="95"/>
      <c r="B9" s="202"/>
      <c r="C9" s="95"/>
      <c r="D9" s="95"/>
      <c r="E9" s="95"/>
      <c r="F9" s="95"/>
      <c r="G9" s="95"/>
      <c r="H9" s="95"/>
      <c r="I9" s="95"/>
      <c r="J9" s="95"/>
      <c r="K9" s="95"/>
      <c r="L9" s="95"/>
      <c r="M9" s="203"/>
      <c r="N9" s="99"/>
      <c r="O9" s="98"/>
      <c r="P9" s="95"/>
      <c r="Q9" s="204"/>
      <c r="R9" s="204"/>
      <c r="S9" s="205"/>
    </row>
    <row r="10" spans="1:24" s="97" customFormat="1" x14ac:dyDescent="0.2">
      <c r="A10" s="100"/>
      <c r="B10" s="195"/>
      <c r="C10" s="100"/>
      <c r="D10" s="100"/>
      <c r="E10" s="100"/>
      <c r="F10" s="100"/>
      <c r="G10" s="100"/>
      <c r="H10" s="100"/>
      <c r="I10" s="100"/>
      <c r="J10" s="206"/>
      <c r="K10" s="207"/>
      <c r="L10" s="207"/>
      <c r="M10" s="101"/>
      <c r="N10" s="335"/>
      <c r="O10" s="195"/>
      <c r="P10" s="195"/>
      <c r="Q10" s="195"/>
      <c r="R10" s="195"/>
      <c r="S10" s="195"/>
    </row>
    <row r="11" spans="1:24" s="97" customFormat="1" x14ac:dyDescent="0.2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208"/>
      <c r="L11" s="208"/>
      <c r="M11" s="100"/>
      <c r="N11" s="195"/>
      <c r="O11" s="195"/>
      <c r="P11" s="195"/>
      <c r="Q11" s="195"/>
      <c r="R11" s="195"/>
      <c r="S11" s="195"/>
    </row>
    <row r="12" spans="1:24" ht="16.5" customHeight="1" x14ac:dyDescent="0.2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</row>
    <row r="13" spans="1:24" ht="16.5" customHeight="1" x14ac:dyDescent="0.25">
      <c r="A13" s="95"/>
      <c r="B13" s="181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81"/>
      <c r="S13" s="209"/>
    </row>
    <row r="14" spans="1:24" ht="7.5" customHeight="1" x14ac:dyDescent="0.25">
      <c r="A14" s="95"/>
      <c r="B14" s="210"/>
      <c r="C14" s="211"/>
      <c r="D14" s="95"/>
      <c r="E14" s="212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1"/>
      <c r="R14" s="95"/>
      <c r="S14" s="214"/>
    </row>
    <row r="15" spans="1:24" s="216" customFormat="1" ht="24" customHeight="1" x14ac:dyDescent="0.2">
      <c r="A15" s="164"/>
      <c r="B15" s="165">
        <v>31</v>
      </c>
      <c r="C15" s="215" t="s">
        <v>78</v>
      </c>
      <c r="D15" s="164"/>
      <c r="E15" s="167"/>
      <c r="F15" s="164"/>
      <c r="G15" s="164"/>
      <c r="H15" s="200" t="s">
        <v>144</v>
      </c>
      <c r="I15" s="164"/>
      <c r="J15" s="164"/>
      <c r="K15" s="164"/>
      <c r="L15" s="164"/>
      <c r="M15" s="164"/>
      <c r="N15" s="164"/>
      <c r="O15" s="164"/>
      <c r="P15" s="164"/>
      <c r="Q15" s="170"/>
      <c r="R15" s="171" t="s">
        <v>22</v>
      </c>
      <c r="S15" s="157"/>
    </row>
    <row r="16" spans="1:24" s="216" customFormat="1" ht="18" customHeight="1" x14ac:dyDescent="0.25">
      <c r="A16" s="164"/>
      <c r="B16" s="165"/>
      <c r="C16" s="306" t="s">
        <v>30</v>
      </c>
      <c r="D16" s="164"/>
      <c r="E16" s="167"/>
      <c r="F16" s="168" t="s">
        <v>13</v>
      </c>
      <c r="G16" s="164"/>
      <c r="H16" s="273" t="s">
        <v>135</v>
      </c>
      <c r="I16" s="164"/>
      <c r="J16" s="164"/>
      <c r="K16" s="164"/>
      <c r="L16" s="164"/>
      <c r="M16" s="164"/>
      <c r="N16" s="164"/>
      <c r="O16" s="164"/>
      <c r="P16" s="164"/>
      <c r="Q16" s="170"/>
      <c r="R16" s="171"/>
      <c r="S16" s="172"/>
    </row>
    <row r="17" spans="1:19" s="216" customFormat="1" ht="8.25" customHeight="1" x14ac:dyDescent="0.2">
      <c r="A17" s="164"/>
      <c r="B17" s="220"/>
      <c r="C17" s="221"/>
      <c r="D17" s="164"/>
      <c r="E17" s="222"/>
      <c r="F17" s="223"/>
      <c r="G17" s="223"/>
      <c r="H17" s="266"/>
      <c r="I17" s="223"/>
      <c r="J17" s="223"/>
      <c r="K17" s="223"/>
      <c r="L17" s="223"/>
      <c r="M17" s="223"/>
      <c r="N17" s="223"/>
      <c r="O17" s="223"/>
      <c r="P17" s="223"/>
      <c r="Q17" s="224"/>
      <c r="R17" s="171"/>
      <c r="S17" s="225"/>
    </row>
    <row r="18" spans="1:19" s="216" customFormat="1" ht="7.5" customHeight="1" x14ac:dyDescent="0.2">
      <c r="A18" s="164"/>
      <c r="B18" s="285"/>
      <c r="C18" s="286"/>
      <c r="D18" s="164"/>
      <c r="E18" s="287"/>
      <c r="F18" s="287"/>
      <c r="G18" s="287"/>
      <c r="H18" s="288"/>
      <c r="I18" s="287"/>
      <c r="J18" s="287"/>
      <c r="K18" s="287"/>
      <c r="L18" s="287"/>
      <c r="M18" s="287"/>
      <c r="N18" s="287"/>
      <c r="O18" s="287"/>
      <c r="P18" s="287"/>
      <c r="Q18" s="287"/>
      <c r="R18" s="171"/>
      <c r="S18" s="289"/>
    </row>
    <row r="19" spans="1:19" ht="8.25" customHeight="1" x14ac:dyDescent="0.3">
      <c r="A19" s="95"/>
      <c r="B19" s="236"/>
      <c r="C19" s="237"/>
      <c r="D19" s="95"/>
      <c r="E19" s="212"/>
      <c r="F19" s="213"/>
      <c r="G19" s="213"/>
      <c r="H19" s="238"/>
      <c r="I19" s="213"/>
      <c r="J19" s="213"/>
      <c r="K19" s="213"/>
      <c r="L19" s="213"/>
      <c r="M19" s="213"/>
      <c r="N19" s="213"/>
      <c r="O19" s="213"/>
      <c r="P19" s="213"/>
      <c r="Q19" s="211"/>
      <c r="R19" s="179"/>
      <c r="S19" s="239"/>
    </row>
    <row r="20" spans="1:19" s="216" customFormat="1" ht="24" customHeight="1" x14ac:dyDescent="0.2">
      <c r="A20" s="164"/>
      <c r="B20" s="165">
        <v>31</v>
      </c>
      <c r="C20" s="215" t="s">
        <v>21</v>
      </c>
      <c r="D20" s="164"/>
      <c r="E20" s="167"/>
      <c r="F20" s="164"/>
      <c r="G20" s="164"/>
      <c r="H20" s="200" t="s">
        <v>145</v>
      </c>
      <c r="I20" s="164"/>
      <c r="J20" s="164"/>
      <c r="K20" s="164"/>
      <c r="L20" s="164"/>
      <c r="M20" s="164"/>
      <c r="N20" s="164"/>
      <c r="O20" s="164"/>
      <c r="P20" s="164"/>
      <c r="Q20" s="170"/>
      <c r="R20" s="171" t="s">
        <v>22</v>
      </c>
      <c r="S20" s="157"/>
    </row>
    <row r="21" spans="1:19" s="216" customFormat="1" ht="18" customHeight="1" x14ac:dyDescent="0.25">
      <c r="A21" s="164"/>
      <c r="B21" s="165"/>
      <c r="C21" s="166" t="s">
        <v>30</v>
      </c>
      <c r="D21" s="164"/>
      <c r="E21" s="167"/>
      <c r="F21" s="168" t="s">
        <v>13</v>
      </c>
      <c r="G21" s="164"/>
      <c r="H21" s="273" t="s">
        <v>135</v>
      </c>
      <c r="I21" s="164"/>
      <c r="J21" s="164"/>
      <c r="K21" s="164"/>
      <c r="L21" s="164"/>
      <c r="M21" s="164"/>
      <c r="N21" s="164"/>
      <c r="O21" s="164"/>
      <c r="P21" s="164"/>
      <c r="Q21" s="170"/>
      <c r="R21" s="171"/>
      <c r="S21" s="172"/>
    </row>
    <row r="22" spans="1:19" ht="7.5" customHeight="1" x14ac:dyDescent="0.3">
      <c r="A22" s="95"/>
      <c r="B22" s="173"/>
      <c r="C22" s="174"/>
      <c r="D22" s="95"/>
      <c r="E22" s="175"/>
      <c r="F22" s="176"/>
      <c r="G22" s="176"/>
      <c r="H22" s="244"/>
      <c r="I22" s="176"/>
      <c r="J22" s="176"/>
      <c r="K22" s="176"/>
      <c r="L22" s="176"/>
      <c r="M22" s="176"/>
      <c r="N22" s="177"/>
      <c r="O22" s="177"/>
      <c r="P22" s="176"/>
      <c r="Q22" s="178"/>
      <c r="R22" s="179"/>
      <c r="S22" s="180"/>
    </row>
    <row r="23" spans="1:19" ht="7.5" customHeight="1" x14ac:dyDescent="0.3">
      <c r="A23" s="95"/>
      <c r="B23" s="190"/>
      <c r="C23" s="250"/>
      <c r="D23" s="95"/>
      <c r="E23" s="95"/>
      <c r="F23" s="95"/>
      <c r="G23" s="95"/>
      <c r="H23" s="251"/>
      <c r="I23" s="95"/>
      <c r="J23" s="95"/>
      <c r="K23" s="95"/>
      <c r="L23" s="95"/>
      <c r="M23" s="95"/>
      <c r="N23" s="202"/>
      <c r="O23" s="202"/>
      <c r="P23" s="95"/>
      <c r="Q23" s="95"/>
      <c r="R23" s="179"/>
      <c r="S23" s="171"/>
    </row>
    <row r="24" spans="1:19" ht="7.5" customHeight="1" x14ac:dyDescent="0.3">
      <c r="A24" s="95"/>
      <c r="B24" s="236"/>
      <c r="C24" s="237"/>
      <c r="D24" s="95"/>
      <c r="E24" s="212"/>
      <c r="F24" s="213"/>
      <c r="G24" s="213"/>
      <c r="H24" s="238"/>
      <c r="I24" s="213"/>
      <c r="J24" s="213"/>
      <c r="K24" s="213"/>
      <c r="L24" s="213"/>
      <c r="M24" s="213"/>
      <c r="N24" s="252"/>
      <c r="O24" s="252"/>
      <c r="P24" s="213"/>
      <c r="Q24" s="211"/>
      <c r="R24" s="179"/>
      <c r="S24" s="276"/>
    </row>
    <row r="25" spans="1:19" s="216" customFormat="1" ht="24" customHeight="1" x14ac:dyDescent="0.2">
      <c r="A25" s="164"/>
      <c r="B25" s="165">
        <v>31</v>
      </c>
      <c r="C25" s="215" t="s">
        <v>23</v>
      </c>
      <c r="D25" s="164"/>
      <c r="E25" s="167"/>
      <c r="F25" s="164"/>
      <c r="G25" s="164"/>
      <c r="H25" s="200" t="s">
        <v>146</v>
      </c>
      <c r="I25" s="164"/>
      <c r="J25" s="164"/>
      <c r="K25" s="164"/>
      <c r="L25" s="164"/>
      <c r="M25" s="164"/>
      <c r="N25" s="164"/>
      <c r="O25" s="164"/>
      <c r="P25" s="164"/>
      <c r="Q25" s="170"/>
      <c r="R25" s="171" t="s">
        <v>22</v>
      </c>
      <c r="S25" s="157"/>
    </row>
    <row r="26" spans="1:19" ht="16.5" customHeight="1" x14ac:dyDescent="0.3">
      <c r="A26" s="95"/>
      <c r="B26" s="247"/>
      <c r="C26" s="307">
        <v>1</v>
      </c>
      <c r="D26" s="95"/>
      <c r="E26" s="248"/>
      <c r="F26" s="168" t="s">
        <v>13</v>
      </c>
      <c r="G26" s="95"/>
      <c r="H26" s="273" t="s">
        <v>135</v>
      </c>
      <c r="I26" s="95"/>
      <c r="J26" s="95"/>
      <c r="K26" s="254"/>
      <c r="L26" s="95"/>
      <c r="M26" s="95"/>
      <c r="N26" s="181"/>
      <c r="O26" s="181"/>
      <c r="P26" s="95"/>
      <c r="Q26" s="249"/>
      <c r="R26" s="171"/>
      <c r="S26" s="172"/>
    </row>
    <row r="27" spans="1:19" ht="6.95" customHeight="1" x14ac:dyDescent="0.3">
      <c r="A27" s="95"/>
      <c r="B27" s="173"/>
      <c r="C27" s="174"/>
      <c r="D27" s="95"/>
      <c r="E27" s="175"/>
      <c r="F27" s="176"/>
      <c r="G27" s="176"/>
      <c r="H27" s="244"/>
      <c r="I27" s="176"/>
      <c r="J27" s="176"/>
      <c r="K27" s="255"/>
      <c r="L27" s="176"/>
      <c r="M27" s="176"/>
      <c r="N27" s="256"/>
      <c r="O27" s="256"/>
      <c r="P27" s="176"/>
      <c r="Q27" s="178"/>
      <c r="R27" s="171"/>
      <c r="S27" s="180"/>
    </row>
    <row r="28" spans="1:19" ht="6.95" customHeight="1" x14ac:dyDescent="0.3">
      <c r="A28" s="95"/>
      <c r="B28" s="190"/>
      <c r="C28" s="250"/>
      <c r="D28" s="95"/>
      <c r="E28" s="95"/>
      <c r="F28" s="95"/>
      <c r="G28" s="95"/>
      <c r="H28" s="251"/>
      <c r="I28" s="95"/>
      <c r="J28" s="95"/>
      <c r="K28" s="254"/>
      <c r="L28" s="95"/>
      <c r="M28" s="95"/>
      <c r="N28" s="181"/>
      <c r="O28" s="181"/>
      <c r="P28" s="95"/>
      <c r="Q28" s="95"/>
      <c r="R28" s="171"/>
      <c r="S28" s="171"/>
    </row>
    <row r="29" spans="1:19" ht="6.95" customHeight="1" x14ac:dyDescent="0.3">
      <c r="A29" s="95"/>
      <c r="B29" s="236"/>
      <c r="C29" s="237"/>
      <c r="D29" s="95"/>
      <c r="E29" s="212"/>
      <c r="F29" s="213"/>
      <c r="G29" s="213"/>
      <c r="H29" s="238"/>
      <c r="I29" s="213"/>
      <c r="J29" s="213"/>
      <c r="K29" s="213"/>
      <c r="L29" s="213"/>
      <c r="M29" s="213"/>
      <c r="N29" s="213"/>
      <c r="O29" s="213"/>
      <c r="P29" s="213"/>
      <c r="Q29" s="211"/>
      <c r="R29" s="179"/>
      <c r="S29" s="239"/>
    </row>
    <row r="30" spans="1:19" s="216" customFormat="1" ht="24" customHeight="1" x14ac:dyDescent="0.2">
      <c r="A30" s="164"/>
      <c r="B30" s="165">
        <v>31</v>
      </c>
      <c r="C30" s="215" t="s">
        <v>24</v>
      </c>
      <c r="D30" s="164"/>
      <c r="E30" s="167"/>
      <c r="F30" s="164"/>
      <c r="G30" s="164"/>
      <c r="H30" s="200" t="s">
        <v>147</v>
      </c>
      <c r="I30" s="164"/>
      <c r="J30" s="164"/>
      <c r="K30" s="164"/>
      <c r="L30" s="164"/>
      <c r="M30" s="164"/>
      <c r="N30" s="164"/>
      <c r="O30" s="164"/>
      <c r="P30" s="164"/>
      <c r="Q30" s="170"/>
      <c r="R30" s="171" t="s">
        <v>22</v>
      </c>
      <c r="S30" s="157"/>
    </row>
    <row r="31" spans="1:19" s="216" customFormat="1" ht="18" customHeight="1" x14ac:dyDescent="0.25">
      <c r="A31" s="164"/>
      <c r="B31" s="165"/>
      <c r="C31" s="166" t="s">
        <v>30</v>
      </c>
      <c r="D31" s="164"/>
      <c r="E31" s="167"/>
      <c r="F31" s="168" t="s">
        <v>13</v>
      </c>
      <c r="G31" s="164"/>
      <c r="H31" s="273" t="s">
        <v>135</v>
      </c>
      <c r="I31" s="311"/>
      <c r="J31" s="311"/>
      <c r="K31" s="311"/>
      <c r="L31" s="311"/>
      <c r="M31" s="311"/>
      <c r="N31" s="311"/>
      <c r="O31" s="311"/>
      <c r="P31" s="311"/>
      <c r="Q31" s="312"/>
      <c r="R31" s="171"/>
      <c r="S31" s="172"/>
    </row>
    <row r="32" spans="1:19" ht="6.95" customHeight="1" x14ac:dyDescent="0.3">
      <c r="A32" s="95"/>
      <c r="B32" s="173"/>
      <c r="C32" s="174"/>
      <c r="D32" s="95"/>
      <c r="E32" s="175"/>
      <c r="F32" s="176"/>
      <c r="G32" s="176"/>
      <c r="H32" s="244"/>
      <c r="I32" s="176"/>
      <c r="J32" s="176"/>
      <c r="K32" s="176"/>
      <c r="L32" s="176"/>
      <c r="M32" s="176"/>
      <c r="N32" s="177"/>
      <c r="O32" s="177"/>
      <c r="P32" s="176"/>
      <c r="Q32" s="178"/>
      <c r="R32" s="179"/>
      <c r="S32" s="180"/>
    </row>
    <row r="33" spans="1:20" s="216" customFormat="1" ht="6.95" customHeight="1" x14ac:dyDescent="0.2">
      <c r="A33" s="164"/>
      <c r="B33" s="200"/>
      <c r="C33" s="246"/>
      <c r="D33" s="164"/>
      <c r="E33" s="164"/>
      <c r="F33" s="164"/>
      <c r="G33" s="164"/>
      <c r="H33" s="218"/>
      <c r="I33" s="164"/>
      <c r="J33" s="164"/>
      <c r="K33" s="164"/>
      <c r="L33" s="164"/>
      <c r="M33" s="164"/>
      <c r="N33" s="164"/>
      <c r="O33" s="164"/>
      <c r="P33" s="164"/>
      <c r="Q33" s="164"/>
      <c r="R33" s="171"/>
      <c r="S33" s="267"/>
    </row>
    <row r="34" spans="1:20" ht="8.25" customHeight="1" x14ac:dyDescent="0.3">
      <c r="A34" s="95"/>
      <c r="B34" s="236"/>
      <c r="C34" s="237"/>
      <c r="D34" s="95"/>
      <c r="E34" s="212"/>
      <c r="F34" s="213"/>
      <c r="G34" s="213"/>
      <c r="H34" s="238"/>
      <c r="I34" s="213"/>
      <c r="J34" s="213"/>
      <c r="K34" s="213"/>
      <c r="L34" s="213"/>
      <c r="M34" s="213"/>
      <c r="N34" s="213"/>
      <c r="O34" s="213"/>
      <c r="P34" s="213"/>
      <c r="Q34" s="211"/>
      <c r="R34" s="179"/>
      <c r="S34" s="239"/>
    </row>
    <row r="35" spans="1:20" s="216" customFormat="1" ht="24" customHeight="1" x14ac:dyDescent="0.2">
      <c r="A35" s="164"/>
      <c r="B35" s="165">
        <v>31</v>
      </c>
      <c r="C35" s="215" t="s">
        <v>31</v>
      </c>
      <c r="D35" s="164"/>
      <c r="E35" s="167"/>
      <c r="F35" s="164"/>
      <c r="G35" s="164"/>
      <c r="H35" s="200" t="s">
        <v>148</v>
      </c>
      <c r="I35" s="164"/>
      <c r="J35" s="164"/>
      <c r="K35" s="164"/>
      <c r="L35" s="164"/>
      <c r="M35" s="164"/>
      <c r="N35" s="164"/>
      <c r="O35" s="164"/>
      <c r="P35" s="164"/>
      <c r="Q35" s="170"/>
      <c r="R35" s="171" t="s">
        <v>22</v>
      </c>
      <c r="S35" s="157"/>
    </row>
    <row r="36" spans="1:20" s="216" customFormat="1" ht="18" customHeight="1" x14ac:dyDescent="0.25">
      <c r="A36" s="164"/>
      <c r="B36" s="165"/>
      <c r="C36" s="166" t="s">
        <v>30</v>
      </c>
      <c r="D36" s="164"/>
      <c r="E36" s="167"/>
      <c r="F36" s="168" t="s">
        <v>13</v>
      </c>
      <c r="G36" s="164"/>
      <c r="H36" s="273" t="s">
        <v>135</v>
      </c>
      <c r="I36" s="164"/>
      <c r="J36" s="164"/>
      <c r="K36" s="164"/>
      <c r="L36" s="164"/>
      <c r="M36" s="164"/>
      <c r="N36" s="164"/>
      <c r="O36" s="164"/>
      <c r="P36" s="164"/>
      <c r="Q36" s="170"/>
      <c r="R36" s="171"/>
      <c r="S36" s="172"/>
    </row>
    <row r="37" spans="1:20" ht="7.5" customHeight="1" x14ac:dyDescent="0.3">
      <c r="A37" s="95"/>
      <c r="B37" s="173"/>
      <c r="C37" s="174"/>
      <c r="D37" s="95"/>
      <c r="E37" s="175"/>
      <c r="F37" s="176"/>
      <c r="G37" s="176"/>
      <c r="H37" s="244"/>
      <c r="I37" s="176"/>
      <c r="J37" s="176"/>
      <c r="K37" s="176"/>
      <c r="L37" s="176"/>
      <c r="M37" s="176"/>
      <c r="N37" s="177"/>
      <c r="O37" s="177"/>
      <c r="P37" s="176"/>
      <c r="Q37" s="178"/>
      <c r="R37" s="179"/>
      <c r="S37" s="180"/>
    </row>
    <row r="38" spans="1:20" s="216" customFormat="1" ht="7.5" customHeight="1" x14ac:dyDescent="0.2">
      <c r="A38" s="164"/>
      <c r="B38" s="285"/>
      <c r="C38" s="286"/>
      <c r="D38" s="164"/>
      <c r="E38" s="287"/>
      <c r="F38" s="287"/>
      <c r="G38" s="287"/>
      <c r="H38" s="288"/>
      <c r="I38" s="287"/>
      <c r="J38" s="287"/>
      <c r="K38" s="287"/>
      <c r="L38" s="287"/>
      <c r="M38" s="287"/>
      <c r="N38" s="287"/>
      <c r="O38" s="287"/>
      <c r="P38" s="287"/>
      <c r="Q38" s="287"/>
      <c r="R38" s="171"/>
      <c r="S38" s="289"/>
    </row>
    <row r="39" spans="1:20" ht="8.25" customHeight="1" x14ac:dyDescent="0.3">
      <c r="A39" s="95"/>
      <c r="B39" s="236"/>
      <c r="C39" s="237"/>
      <c r="D39" s="95"/>
      <c r="E39" s="212"/>
      <c r="F39" s="213"/>
      <c r="G39" s="213"/>
      <c r="H39" s="238"/>
      <c r="I39" s="213"/>
      <c r="J39" s="213"/>
      <c r="K39" s="213"/>
      <c r="L39" s="213"/>
      <c r="M39" s="213"/>
      <c r="N39" s="213"/>
      <c r="O39" s="213"/>
      <c r="P39" s="213"/>
      <c r="Q39" s="211"/>
      <c r="R39" s="179"/>
      <c r="S39" s="239"/>
    </row>
    <row r="40" spans="1:20" s="216" customFormat="1" ht="24" customHeight="1" x14ac:dyDescent="0.2">
      <c r="A40" s="164"/>
      <c r="B40" s="165">
        <v>31</v>
      </c>
      <c r="C40" s="215" t="s">
        <v>109</v>
      </c>
      <c r="D40" s="164"/>
      <c r="E40" s="167"/>
      <c r="F40" s="164"/>
      <c r="G40" s="164"/>
      <c r="H40" s="200" t="s">
        <v>149</v>
      </c>
      <c r="I40" s="164"/>
      <c r="J40" s="164"/>
      <c r="K40" s="164"/>
      <c r="L40" s="164"/>
      <c r="M40" s="164"/>
      <c r="N40" s="164"/>
      <c r="O40" s="164"/>
      <c r="P40" s="164"/>
      <c r="Q40" s="170"/>
      <c r="R40" s="171" t="s">
        <v>22</v>
      </c>
      <c r="S40" s="157"/>
    </row>
    <row r="41" spans="1:20" s="216" customFormat="1" ht="18" customHeight="1" x14ac:dyDescent="0.25">
      <c r="A41" s="164"/>
      <c r="B41" s="165"/>
      <c r="C41" s="166" t="s">
        <v>30</v>
      </c>
      <c r="D41" s="164"/>
      <c r="E41" s="167"/>
      <c r="F41" s="168" t="s">
        <v>13</v>
      </c>
      <c r="G41" s="164"/>
      <c r="H41" s="273" t="s">
        <v>135</v>
      </c>
      <c r="I41" s="164"/>
      <c r="J41" s="164"/>
      <c r="K41" s="164"/>
      <c r="L41" s="164"/>
      <c r="M41" s="164"/>
      <c r="N41" s="164"/>
      <c r="O41" s="164"/>
      <c r="P41" s="164"/>
      <c r="Q41" s="170"/>
      <c r="R41" s="171"/>
      <c r="S41" s="172"/>
    </row>
    <row r="42" spans="1:20" ht="7.5" customHeight="1" x14ac:dyDescent="0.3">
      <c r="A42" s="95"/>
      <c r="B42" s="173"/>
      <c r="C42" s="174"/>
      <c r="D42" s="95"/>
      <c r="E42" s="175"/>
      <c r="F42" s="176"/>
      <c r="G42" s="176"/>
      <c r="H42" s="244"/>
      <c r="I42" s="176"/>
      <c r="J42" s="176"/>
      <c r="K42" s="176"/>
      <c r="L42" s="176"/>
      <c r="M42" s="176"/>
      <c r="N42" s="177"/>
      <c r="O42" s="177"/>
      <c r="P42" s="176"/>
      <c r="Q42" s="178"/>
      <c r="R42" s="179"/>
      <c r="S42" s="180"/>
    </row>
    <row r="43" spans="1:20" s="216" customFormat="1" ht="7.5" customHeight="1" x14ac:dyDescent="0.2">
      <c r="A43" s="164"/>
      <c r="B43" s="285"/>
      <c r="C43" s="286"/>
      <c r="D43" s="164"/>
      <c r="E43" s="287"/>
      <c r="F43" s="287"/>
      <c r="G43" s="287"/>
      <c r="H43" s="288"/>
      <c r="I43" s="287"/>
      <c r="J43" s="287"/>
      <c r="K43" s="287"/>
      <c r="L43" s="287"/>
      <c r="M43" s="287"/>
      <c r="N43" s="287"/>
      <c r="O43" s="287"/>
      <c r="P43" s="287"/>
      <c r="Q43" s="287"/>
      <c r="R43" s="171"/>
      <c r="S43" s="289"/>
    </row>
    <row r="44" spans="1:20" ht="8.25" customHeight="1" x14ac:dyDescent="0.3">
      <c r="A44" s="95"/>
      <c r="B44" s="236"/>
      <c r="C44" s="237"/>
      <c r="D44" s="95"/>
      <c r="E44" s="212"/>
      <c r="F44" s="213"/>
      <c r="G44" s="213"/>
      <c r="H44" s="238"/>
      <c r="I44" s="213"/>
      <c r="J44" s="213"/>
      <c r="K44" s="213"/>
      <c r="L44" s="213"/>
      <c r="M44" s="213"/>
      <c r="N44" s="213"/>
      <c r="O44" s="213"/>
      <c r="P44" s="213"/>
      <c r="Q44" s="211"/>
      <c r="R44" s="179"/>
      <c r="S44" s="239"/>
    </row>
    <row r="45" spans="1:20" s="216" customFormat="1" ht="24" customHeight="1" x14ac:dyDescent="0.2">
      <c r="A45" s="164"/>
      <c r="B45" s="165">
        <v>31</v>
      </c>
      <c r="C45" s="215" t="s">
        <v>110</v>
      </c>
      <c r="D45" s="164"/>
      <c r="E45" s="167"/>
      <c r="F45" s="164"/>
      <c r="G45" s="164"/>
      <c r="H45" s="200" t="s">
        <v>150</v>
      </c>
      <c r="I45" s="164"/>
      <c r="J45" s="164"/>
      <c r="K45" s="164"/>
      <c r="L45" s="164"/>
      <c r="M45" s="164"/>
      <c r="N45" s="164"/>
      <c r="O45" s="164"/>
      <c r="P45" s="164"/>
      <c r="Q45" s="170"/>
      <c r="R45" s="171" t="s">
        <v>22</v>
      </c>
      <c r="S45" s="157"/>
    </row>
    <row r="46" spans="1:20" s="216" customFormat="1" ht="18" customHeight="1" x14ac:dyDescent="0.25">
      <c r="A46" s="164"/>
      <c r="B46" s="165"/>
      <c r="C46" s="166" t="s">
        <v>30</v>
      </c>
      <c r="D46" s="164"/>
      <c r="E46" s="167"/>
      <c r="F46" s="168" t="s">
        <v>13</v>
      </c>
      <c r="G46" s="164"/>
      <c r="H46" s="273" t="s">
        <v>135</v>
      </c>
      <c r="I46" s="164"/>
      <c r="J46" s="164"/>
      <c r="K46" s="164"/>
      <c r="L46" s="164"/>
      <c r="M46" s="164"/>
      <c r="N46" s="164"/>
      <c r="O46" s="164"/>
      <c r="P46" s="164"/>
      <c r="Q46" s="170"/>
      <c r="R46" s="171"/>
      <c r="S46" s="172"/>
    </row>
    <row r="47" spans="1:20" ht="7.5" customHeight="1" x14ac:dyDescent="0.3">
      <c r="A47" s="95"/>
      <c r="B47" s="173"/>
      <c r="C47" s="174"/>
      <c r="D47" s="95"/>
      <c r="E47" s="175"/>
      <c r="F47" s="176"/>
      <c r="G47" s="176"/>
      <c r="H47" s="244"/>
      <c r="I47" s="176"/>
      <c r="J47" s="176"/>
      <c r="K47" s="176"/>
      <c r="L47" s="176"/>
      <c r="M47" s="176"/>
      <c r="N47" s="177"/>
      <c r="O47" s="177"/>
      <c r="P47" s="176"/>
      <c r="Q47" s="178"/>
      <c r="R47" s="179"/>
      <c r="S47" s="180"/>
    </row>
    <row r="48" spans="1:20" ht="18" customHeight="1" x14ac:dyDescent="0.3">
      <c r="A48" s="95"/>
      <c r="B48" s="181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81"/>
      <c r="O48" s="181"/>
      <c r="P48" s="182"/>
      <c r="Q48" s="183"/>
      <c r="R48" s="184"/>
      <c r="S48" s="184"/>
      <c r="T48" s="216"/>
    </row>
    <row r="49" spans="1:21" ht="7.5" customHeight="1" x14ac:dyDescent="0.2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185"/>
      <c r="P49" s="186"/>
      <c r="Q49" s="185"/>
      <c r="R49" s="187"/>
      <c r="S49" s="163"/>
      <c r="T49" s="216"/>
    </row>
    <row r="50" spans="1:21" ht="24" customHeight="1" x14ac:dyDescent="0.3">
      <c r="A50" s="95"/>
      <c r="B50" s="410" t="s">
        <v>12</v>
      </c>
      <c r="C50" s="410"/>
      <c r="D50" s="95"/>
      <c r="E50" s="95"/>
      <c r="F50" s="95"/>
      <c r="G50" s="95"/>
      <c r="H50" s="188" t="s">
        <v>25</v>
      </c>
      <c r="I50" s="95"/>
      <c r="J50" s="95"/>
      <c r="K50" s="316">
        <v>31</v>
      </c>
      <c r="L50" s="283" t="s">
        <v>134</v>
      </c>
      <c r="M50" s="95"/>
      <c r="N50" s="95"/>
      <c r="O50" s="185"/>
      <c r="P50" s="191"/>
      <c r="Q50" s="185"/>
      <c r="R50" s="192" t="s">
        <v>22</v>
      </c>
      <c r="S50" s="317">
        <f>SUM(S14:S48)</f>
        <v>0</v>
      </c>
      <c r="T50" s="216"/>
      <c r="U50" s="196"/>
    </row>
    <row r="51" spans="1:21" ht="7.5" customHeight="1" x14ac:dyDescent="0.2">
      <c r="A51" s="95"/>
      <c r="B51" s="193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194"/>
      <c r="T51" s="216"/>
    </row>
    <row r="52" spans="1:21" ht="27.75" customHeight="1" x14ac:dyDescent="0.2">
      <c r="A52" s="95"/>
      <c r="B52" s="195"/>
      <c r="C52" s="95"/>
      <c r="D52" s="95"/>
      <c r="E52" s="95"/>
      <c r="F52" s="95"/>
      <c r="G52" s="95"/>
      <c r="H52" s="95"/>
      <c r="I52" s="95"/>
      <c r="J52" s="95"/>
      <c r="K52" s="95"/>
      <c r="L52" s="98"/>
      <c r="M52" s="95"/>
      <c r="N52" s="95"/>
      <c r="O52" s="95"/>
      <c r="P52" s="95"/>
      <c r="Q52" s="95"/>
      <c r="R52" s="196"/>
      <c r="S52" s="230" t="s">
        <v>66</v>
      </c>
      <c r="T52" s="216"/>
    </row>
    <row r="53" spans="1:21" ht="12.75" customHeight="1" x14ac:dyDescent="0.2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206"/>
      <c r="M53" s="95"/>
      <c r="N53" s="95"/>
      <c r="O53" s="95"/>
      <c r="P53" s="95"/>
      <c r="Q53" s="95"/>
      <c r="R53" s="95"/>
      <c r="S53" s="231"/>
      <c r="T53" s="216"/>
    </row>
    <row r="54" spans="1:21" ht="16.5" customHeight="1" x14ac:dyDescent="0.2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206"/>
      <c r="M54" s="95"/>
      <c r="N54" s="95"/>
      <c r="O54" s="95"/>
      <c r="P54" s="95"/>
      <c r="Q54" s="95"/>
      <c r="R54" s="95"/>
      <c r="S54" s="95"/>
      <c r="T54" s="216"/>
    </row>
    <row r="55" spans="1:21" ht="18.75" customHeight="1" x14ac:dyDescent="0.2">
      <c r="A55" s="269"/>
      <c r="B55" s="302"/>
      <c r="R55" s="271"/>
      <c r="S55" s="257"/>
      <c r="T55" s="216"/>
    </row>
    <row r="56" spans="1:21" ht="18" customHeight="1" x14ac:dyDescent="0.25">
      <c r="A56" s="258"/>
      <c r="B56" s="258"/>
      <c r="C56" s="259"/>
      <c r="D56" s="259"/>
      <c r="E56" s="259"/>
      <c r="F56" s="259"/>
      <c r="G56" s="259"/>
      <c r="H56" s="259"/>
      <c r="I56" s="259"/>
      <c r="J56" s="259"/>
      <c r="K56" s="95"/>
      <c r="L56" s="262"/>
      <c r="M56" s="260"/>
      <c r="N56" s="261"/>
      <c r="O56" s="261"/>
      <c r="P56" s="261"/>
      <c r="Q56" s="259"/>
      <c r="R56" s="259"/>
      <c r="S56" s="259"/>
      <c r="T56" s="216"/>
    </row>
    <row r="57" spans="1:21" ht="20.100000000000001" customHeight="1" x14ac:dyDescent="0.25">
      <c r="A57" s="258"/>
      <c r="B57" s="83"/>
      <c r="C57" s="259"/>
      <c r="D57" s="259"/>
      <c r="E57" s="259"/>
      <c r="F57" s="259"/>
      <c r="G57" s="259"/>
      <c r="H57" s="259"/>
      <c r="I57" s="259"/>
      <c r="J57" s="259"/>
      <c r="K57" s="95"/>
      <c r="L57" s="262"/>
      <c r="M57" s="260"/>
      <c r="N57" s="261"/>
      <c r="O57" s="261"/>
      <c r="P57" s="261"/>
      <c r="Q57" s="259"/>
      <c r="R57" s="259"/>
      <c r="S57" s="259"/>
      <c r="T57" s="216"/>
    </row>
    <row r="58" spans="1:21" ht="20.100000000000001" customHeight="1" x14ac:dyDescent="0.25">
      <c r="A58" s="258"/>
      <c r="B58" s="83"/>
      <c r="C58" s="259"/>
      <c r="D58" s="259"/>
      <c r="E58" s="259"/>
      <c r="F58" s="259"/>
      <c r="G58" s="259"/>
      <c r="H58" s="259"/>
      <c r="I58" s="259"/>
      <c r="J58" s="259"/>
      <c r="K58" s="95"/>
      <c r="L58" s="262"/>
      <c r="M58" s="260"/>
      <c r="N58" s="261"/>
      <c r="O58" s="261"/>
      <c r="P58" s="261"/>
      <c r="Q58" s="259"/>
      <c r="R58" s="259"/>
      <c r="S58" s="259"/>
      <c r="T58" s="216"/>
    </row>
    <row r="59" spans="1:21" ht="20.100000000000001" customHeight="1" x14ac:dyDescent="0.25">
      <c r="A59" s="258"/>
      <c r="B59" s="83"/>
      <c r="C59" s="259"/>
      <c r="D59" s="259"/>
      <c r="E59" s="259"/>
      <c r="F59" s="259"/>
      <c r="G59" s="259"/>
      <c r="H59" s="259"/>
      <c r="I59" s="259"/>
      <c r="J59" s="259"/>
      <c r="K59" s="95"/>
      <c r="L59" s="262"/>
      <c r="M59" s="260"/>
      <c r="N59" s="261"/>
      <c r="O59" s="261"/>
      <c r="P59" s="261"/>
      <c r="Q59" s="259"/>
      <c r="R59" s="259"/>
      <c r="S59" s="259"/>
      <c r="T59" s="216"/>
    </row>
    <row r="60" spans="1:21" ht="20.100000000000001" customHeight="1" x14ac:dyDescent="0.25">
      <c r="A60" s="258"/>
      <c r="B60" s="83"/>
      <c r="C60" s="259"/>
      <c r="D60" s="259"/>
      <c r="E60" s="259"/>
      <c r="F60" s="259"/>
      <c r="G60" s="259"/>
      <c r="H60" s="259"/>
      <c r="I60" s="259"/>
      <c r="J60" s="259"/>
      <c r="K60" s="95"/>
      <c r="L60" s="262"/>
      <c r="M60" s="260"/>
      <c r="N60" s="261"/>
      <c r="O60" s="261"/>
      <c r="P60" s="261"/>
      <c r="Q60" s="259"/>
      <c r="R60" s="259"/>
      <c r="S60" s="259"/>
      <c r="T60" s="216"/>
    </row>
    <row r="61" spans="1:21" ht="20.100000000000001" customHeight="1" x14ac:dyDescent="0.25">
      <c r="A61" s="258"/>
      <c r="B61" s="83"/>
      <c r="C61" s="259"/>
      <c r="D61" s="259"/>
      <c r="E61" s="259"/>
      <c r="F61" s="259"/>
      <c r="G61" s="259"/>
      <c r="H61" s="259"/>
      <c r="I61" s="259"/>
      <c r="J61" s="259"/>
      <c r="K61" s="95"/>
      <c r="L61" s="262"/>
      <c r="M61" s="260"/>
      <c r="N61" s="261"/>
      <c r="O61" s="261"/>
      <c r="P61" s="261"/>
      <c r="Q61" s="259"/>
      <c r="R61" s="259"/>
      <c r="S61" s="259"/>
      <c r="T61" s="216"/>
    </row>
    <row r="62" spans="1:21" ht="20.100000000000001" customHeight="1" x14ac:dyDescent="0.25">
      <c r="A62" s="258"/>
      <c r="B62" s="83"/>
      <c r="C62" s="259"/>
      <c r="D62" s="259"/>
      <c r="E62" s="259"/>
      <c r="F62" s="259"/>
      <c r="G62" s="259"/>
      <c r="H62" s="259"/>
      <c r="I62" s="259"/>
      <c r="J62" s="259"/>
      <c r="K62" s="95"/>
      <c r="L62" s="262"/>
      <c r="M62" s="260"/>
      <c r="N62" s="261"/>
      <c r="O62" s="261"/>
      <c r="P62" s="261"/>
      <c r="Q62" s="259"/>
      <c r="R62" s="259"/>
      <c r="S62" s="259"/>
      <c r="T62" s="216"/>
    </row>
    <row r="63" spans="1:21" ht="20.100000000000001" customHeight="1" x14ac:dyDescent="0.25">
      <c r="A63" s="258"/>
      <c r="B63" s="83"/>
      <c r="C63" s="259"/>
      <c r="D63" s="259"/>
      <c r="E63" s="259"/>
      <c r="F63" s="259"/>
      <c r="G63" s="259"/>
      <c r="H63" s="259"/>
      <c r="I63" s="259"/>
      <c r="J63" s="259"/>
      <c r="K63" s="95"/>
      <c r="L63" s="262"/>
      <c r="M63" s="260"/>
      <c r="N63" s="261"/>
      <c r="O63" s="261"/>
      <c r="P63" s="261"/>
      <c r="Q63" s="259"/>
      <c r="R63" s="259"/>
      <c r="S63" s="259"/>
      <c r="T63" s="216"/>
    </row>
    <row r="64" spans="1:21" ht="20.100000000000001" customHeight="1" x14ac:dyDescent="0.25">
      <c r="A64" s="258"/>
      <c r="B64" s="83"/>
      <c r="C64" s="259"/>
      <c r="D64" s="259"/>
      <c r="E64" s="259"/>
      <c r="F64" s="259"/>
      <c r="G64" s="259"/>
      <c r="H64" s="259"/>
      <c r="I64" s="259"/>
      <c r="J64" s="259"/>
      <c r="K64" s="95"/>
      <c r="L64" s="262"/>
      <c r="M64" s="260"/>
      <c r="N64" s="261"/>
      <c r="O64" s="261"/>
      <c r="P64" s="261"/>
      <c r="Q64" s="259"/>
      <c r="R64" s="259"/>
      <c r="S64" s="259"/>
      <c r="T64" s="216"/>
    </row>
    <row r="65" spans="1:20" ht="20.100000000000001" customHeight="1" x14ac:dyDescent="0.25">
      <c r="A65" s="258"/>
      <c r="B65" s="83"/>
      <c r="C65" s="259"/>
      <c r="D65" s="259"/>
      <c r="E65" s="259"/>
      <c r="F65" s="259"/>
      <c r="G65" s="259"/>
      <c r="H65" s="259"/>
      <c r="I65" s="259"/>
      <c r="J65" s="259"/>
      <c r="K65" s="95"/>
      <c r="L65" s="262"/>
      <c r="M65" s="260"/>
      <c r="N65" s="261"/>
      <c r="O65" s="261"/>
      <c r="P65" s="261"/>
      <c r="Q65" s="259"/>
      <c r="R65" s="259"/>
      <c r="S65" s="259"/>
      <c r="T65" s="216"/>
    </row>
    <row r="66" spans="1:20" ht="20.100000000000001" customHeight="1" x14ac:dyDescent="0.25">
      <c r="A66" s="258"/>
      <c r="B66" s="83"/>
      <c r="C66" s="259"/>
      <c r="D66" s="259"/>
      <c r="E66" s="259"/>
      <c r="F66" s="259"/>
      <c r="G66" s="259"/>
      <c r="H66" s="259"/>
      <c r="I66" s="259"/>
      <c r="J66" s="259"/>
      <c r="K66" s="95"/>
      <c r="L66" s="262"/>
      <c r="M66" s="260"/>
      <c r="N66" s="261"/>
      <c r="O66" s="261"/>
      <c r="P66" s="261"/>
      <c r="Q66" s="259"/>
      <c r="R66" s="259"/>
      <c r="S66" s="259"/>
      <c r="T66" s="216"/>
    </row>
    <row r="67" spans="1:20" ht="20.100000000000001" customHeight="1" x14ac:dyDescent="0.25">
      <c r="A67" s="258"/>
      <c r="B67" s="83"/>
      <c r="C67" s="259"/>
      <c r="D67" s="259"/>
      <c r="E67" s="259"/>
      <c r="F67" s="259"/>
      <c r="G67" s="259"/>
      <c r="H67" s="259"/>
      <c r="I67" s="259"/>
      <c r="J67" s="259"/>
      <c r="K67" s="95"/>
      <c r="L67" s="262"/>
      <c r="M67" s="260"/>
      <c r="N67" s="261"/>
      <c r="O67" s="261"/>
      <c r="P67" s="261"/>
      <c r="Q67" s="259"/>
      <c r="R67" s="259"/>
      <c r="S67" s="259"/>
      <c r="T67" s="216"/>
    </row>
    <row r="68" spans="1:20" ht="20.100000000000001" customHeight="1" x14ac:dyDescent="0.25">
      <c r="A68" s="258"/>
      <c r="B68" s="83"/>
      <c r="C68" s="259"/>
      <c r="D68" s="259"/>
      <c r="E68" s="259"/>
      <c r="F68" s="259"/>
      <c r="G68" s="259"/>
      <c r="H68" s="259"/>
      <c r="I68" s="259"/>
      <c r="J68" s="259"/>
      <c r="K68" s="95"/>
      <c r="L68" s="262"/>
      <c r="M68" s="260"/>
      <c r="N68" s="261"/>
      <c r="O68" s="261"/>
      <c r="P68" s="261"/>
      <c r="Q68" s="259"/>
      <c r="R68" s="259"/>
      <c r="S68" s="259"/>
      <c r="T68" s="216"/>
    </row>
    <row r="69" spans="1:20" ht="20.100000000000001" customHeight="1" x14ac:dyDescent="0.25">
      <c r="A69" s="258"/>
      <c r="B69" s="83"/>
      <c r="C69" s="259"/>
      <c r="D69" s="259"/>
      <c r="E69" s="259"/>
      <c r="F69" s="259"/>
      <c r="G69" s="259"/>
      <c r="H69" s="259"/>
      <c r="I69" s="259"/>
      <c r="J69" s="259"/>
      <c r="K69" s="95"/>
      <c r="L69" s="262"/>
      <c r="M69" s="260"/>
      <c r="N69" s="261"/>
      <c r="O69" s="261"/>
      <c r="P69" s="261"/>
      <c r="Q69" s="259"/>
      <c r="R69" s="259"/>
      <c r="S69" s="259"/>
      <c r="T69" s="216"/>
    </row>
    <row r="70" spans="1:20" ht="20.100000000000001" customHeight="1" x14ac:dyDescent="0.25">
      <c r="A70" s="258"/>
      <c r="B70" s="83"/>
      <c r="C70" s="259"/>
      <c r="D70" s="259"/>
      <c r="E70" s="259"/>
      <c r="F70" s="259"/>
      <c r="G70" s="259"/>
      <c r="H70" s="259"/>
      <c r="I70" s="259"/>
      <c r="J70" s="259"/>
      <c r="K70" s="95"/>
      <c r="L70" s="262"/>
      <c r="M70" s="260"/>
      <c r="N70" s="261"/>
      <c r="O70" s="261"/>
      <c r="P70" s="261"/>
      <c r="Q70" s="259"/>
      <c r="R70" s="259"/>
      <c r="S70" s="259"/>
      <c r="T70" s="216"/>
    </row>
    <row r="71" spans="1:20" ht="20.100000000000001" customHeight="1" x14ac:dyDescent="0.25">
      <c r="A71" s="258"/>
      <c r="B71" s="83"/>
      <c r="C71" s="259"/>
      <c r="D71" s="259"/>
      <c r="E71" s="259"/>
      <c r="F71" s="259"/>
      <c r="G71" s="259"/>
      <c r="H71" s="259"/>
      <c r="I71" s="259"/>
      <c r="J71" s="259"/>
      <c r="K71" s="95"/>
      <c r="L71" s="262"/>
      <c r="M71" s="260"/>
      <c r="N71" s="261"/>
      <c r="O71" s="261"/>
      <c r="P71" s="261"/>
      <c r="Q71" s="259"/>
      <c r="R71" s="259"/>
      <c r="S71" s="259"/>
      <c r="T71" s="216"/>
    </row>
    <row r="72" spans="1:20" ht="20.100000000000001" customHeight="1" x14ac:dyDescent="0.25">
      <c r="B72" s="83" t="s">
        <v>26</v>
      </c>
      <c r="C72" s="259"/>
      <c r="D72" s="259"/>
      <c r="E72" s="259"/>
      <c r="F72" s="259"/>
      <c r="G72" s="259"/>
      <c r="H72" s="259"/>
      <c r="I72" s="259"/>
      <c r="J72" s="259"/>
      <c r="K72" s="95"/>
      <c r="L72" s="264"/>
      <c r="M72" s="260"/>
      <c r="N72" s="261"/>
      <c r="O72" s="263"/>
      <c r="P72" s="261"/>
      <c r="Q72" s="263"/>
      <c r="R72" s="259"/>
      <c r="S72" s="263"/>
    </row>
    <row r="73" spans="1:20" ht="20.100000000000001" customHeight="1" x14ac:dyDescent="0.25">
      <c r="B73" s="83" t="s">
        <v>27</v>
      </c>
      <c r="C73" s="259"/>
      <c r="D73" s="259"/>
      <c r="E73" s="259"/>
      <c r="F73" s="259"/>
      <c r="G73" s="259"/>
      <c r="H73" s="259"/>
      <c r="I73" s="259"/>
      <c r="J73" s="259"/>
      <c r="K73" s="95"/>
      <c r="L73" s="264"/>
      <c r="M73" s="260"/>
      <c r="N73" s="261"/>
      <c r="O73" s="263"/>
      <c r="P73" s="261"/>
      <c r="Q73" s="263"/>
      <c r="R73" s="259"/>
      <c r="S73" s="263"/>
    </row>
    <row r="74" spans="1:20" ht="18" customHeight="1" x14ac:dyDescent="0.25">
      <c r="B74" s="83"/>
      <c r="C74" s="259"/>
      <c r="D74" s="259"/>
      <c r="E74" s="259"/>
      <c r="F74" s="259"/>
      <c r="G74" s="259"/>
      <c r="H74" s="259"/>
      <c r="I74" s="259"/>
      <c r="J74" s="259"/>
      <c r="K74" s="95"/>
      <c r="L74" s="264"/>
      <c r="M74" s="260"/>
      <c r="N74" s="261"/>
      <c r="O74" s="263"/>
      <c r="P74" s="261"/>
      <c r="Q74" s="263"/>
      <c r="R74" s="259"/>
      <c r="S74" s="263"/>
    </row>
    <row r="75" spans="1:20" ht="18" customHeight="1" x14ac:dyDescent="0.25">
      <c r="A75" s="232"/>
      <c r="B75" s="233"/>
      <c r="C75" s="277"/>
      <c r="D75" s="277"/>
      <c r="E75" s="277"/>
      <c r="F75" s="277"/>
      <c r="G75" s="277"/>
      <c r="H75" s="277"/>
      <c r="I75" s="277"/>
      <c r="J75" s="277"/>
      <c r="K75" s="176"/>
      <c r="L75" s="278"/>
      <c r="M75" s="279"/>
      <c r="N75" s="280"/>
      <c r="O75" s="281"/>
      <c r="P75" s="280"/>
      <c r="Q75" s="281"/>
      <c r="R75" s="277"/>
      <c r="S75" s="281"/>
      <c r="T75" s="234"/>
    </row>
  </sheetData>
  <mergeCells count="3">
    <mergeCell ref="B2:S2"/>
    <mergeCell ref="B4:S4"/>
    <mergeCell ref="B50:C50"/>
  </mergeCells>
  <pageMargins left="0.59055118110236227" right="0.59055118110236227" top="0.78740157480314965" bottom="0.59055118110236227" header="0.31496062992125984" footer="0.31496062992125984"/>
  <pageSetup paperSize="9" scale="62" orientation="portrait" r:id="rId1"/>
  <headerFooter>
    <oddHeader xml:space="preserve">&amp;L&amp;"Arial,Grassetto"2112.301a-PP&amp;"Arial,Normale" Comuni di Lugano, Cadempino, Massagno, Savosa e Vezia
Riqualifica e riorganizzazione rampe autostradali Lugano Nord&amp;R&amp;11
&amp;10Pagina &amp;P di &amp;N &amp;11     </oddHeader>
    <oddFooter>&amp;R26.07.2019</oddFooter>
  </headerFooter>
  <ignoredErrors>
    <ignoredError sqref="C15:C33 C34:C4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X185"/>
  <sheetViews>
    <sheetView view="pageLayout" topLeftCell="A139" zoomScale="70" zoomScaleNormal="110" zoomScaleSheetLayoutView="76" zoomScalePageLayoutView="70" workbookViewId="0">
      <selection activeCell="Q183" sqref="Q183"/>
    </sheetView>
  </sheetViews>
  <sheetFormatPr defaultColWidth="9.140625" defaultRowHeight="12.75" x14ac:dyDescent="0.2"/>
  <cols>
    <col min="1" max="1" width="2.28515625" style="94" customWidth="1"/>
    <col min="2" max="2" width="7.42578125" style="94" customWidth="1"/>
    <col min="3" max="3" width="6.42578125" style="94" customWidth="1"/>
    <col min="4" max="4" width="1.28515625" style="94" customWidth="1"/>
    <col min="5" max="5" width="0.85546875" style="94" customWidth="1"/>
    <col min="6" max="6" width="2.7109375" style="94" customWidth="1"/>
    <col min="7" max="7" width="0.85546875" style="94" customWidth="1"/>
    <col min="8" max="8" width="9.140625" style="94"/>
    <col min="9" max="9" width="6" style="94" customWidth="1"/>
    <col min="10" max="10" width="12.7109375" style="94" customWidth="1"/>
    <col min="11" max="11" width="8.42578125" style="94" customWidth="1"/>
    <col min="12" max="12" width="7.7109375" style="94" customWidth="1"/>
    <col min="13" max="13" width="10.7109375" style="94" customWidth="1"/>
    <col min="14" max="14" width="12.7109375" style="94" customWidth="1"/>
    <col min="15" max="15" width="11.140625" style="94" customWidth="1"/>
    <col min="16" max="17" width="9.28515625" style="94" customWidth="1"/>
    <col min="18" max="18" width="7.140625" style="94" customWidth="1"/>
    <col min="19" max="19" width="18.7109375" style="94" customWidth="1"/>
    <col min="20" max="20" width="2" style="94" customWidth="1"/>
    <col min="21" max="21" width="13.7109375" style="94" customWidth="1"/>
    <col min="22" max="16384" width="9.140625" style="94"/>
  </cols>
  <sheetData>
    <row r="1" spans="1:24" x14ac:dyDescent="0.2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4" ht="30" customHeight="1" x14ac:dyDescent="0.2">
      <c r="B2" s="406" t="s">
        <v>157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8"/>
    </row>
    <row r="3" spans="1:24" s="197" customFormat="1" ht="5.25" customHeight="1" x14ac:dyDescent="0.2">
      <c r="B3" s="198"/>
    </row>
    <row r="4" spans="1:24" ht="15" customHeight="1" x14ac:dyDescent="0.2">
      <c r="B4" s="409" t="s">
        <v>64</v>
      </c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</row>
    <row r="5" spans="1:24" ht="15" customHeight="1" x14ac:dyDescent="0.2"/>
    <row r="6" spans="1:24" ht="24" customHeight="1" x14ac:dyDescent="0.2">
      <c r="A6" s="95"/>
      <c r="B6" s="171" t="s">
        <v>20</v>
      </c>
      <c r="C6" s="284">
        <v>32</v>
      </c>
      <c r="D6" s="200"/>
      <c r="E6" s="200"/>
      <c r="F6" s="200"/>
      <c r="G6" s="200"/>
      <c r="H6" s="200" t="s">
        <v>28</v>
      </c>
      <c r="I6" s="95"/>
      <c r="J6" s="95"/>
      <c r="K6" s="95"/>
      <c r="L6" s="95"/>
      <c r="M6" s="201"/>
      <c r="N6" s="96"/>
      <c r="O6" s="99"/>
      <c r="P6" s="99"/>
      <c r="Q6" s="99"/>
      <c r="R6" s="99"/>
      <c r="S6" s="99"/>
    </row>
    <row r="7" spans="1:24" s="97" customFormat="1" x14ac:dyDescent="0.2">
      <c r="A7" s="100"/>
      <c r="B7" s="98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201"/>
      <c r="N7" s="99"/>
      <c r="O7" s="99"/>
      <c r="P7" s="99"/>
      <c r="Q7" s="99"/>
      <c r="R7" s="99"/>
      <c r="S7" s="99"/>
      <c r="W7" s="99"/>
    </row>
    <row r="8" spans="1:24" s="97" customFormat="1" x14ac:dyDescent="0.2">
      <c r="A8" s="100"/>
      <c r="B8" s="98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201"/>
      <c r="N8" s="99"/>
      <c r="O8" s="99"/>
      <c r="P8" s="99"/>
      <c r="Q8" s="99"/>
      <c r="R8" s="99"/>
      <c r="S8" s="99"/>
      <c r="W8" s="99"/>
    </row>
    <row r="9" spans="1:24" ht="7.5" customHeight="1" x14ac:dyDescent="0.25">
      <c r="A9" s="95"/>
      <c r="B9" s="202"/>
      <c r="C9" s="95"/>
      <c r="D9" s="95"/>
      <c r="E9" s="95"/>
      <c r="F9" s="95"/>
      <c r="G9" s="95"/>
      <c r="H9" s="95"/>
      <c r="I9" s="95"/>
      <c r="J9" s="95"/>
      <c r="K9" s="95"/>
      <c r="L9" s="95"/>
      <c r="M9" s="201"/>
      <c r="N9" s="99"/>
      <c r="O9" s="98"/>
      <c r="P9" s="95"/>
      <c r="Q9" s="204"/>
      <c r="R9" s="204"/>
      <c r="S9" s="205"/>
    </row>
    <row r="10" spans="1:24" s="97" customFormat="1" ht="12.95" customHeight="1" x14ac:dyDescent="0.2">
      <c r="A10" s="100"/>
      <c r="B10" s="195"/>
      <c r="C10" s="100"/>
      <c r="D10" s="100"/>
      <c r="E10" s="100"/>
      <c r="F10" s="100"/>
      <c r="G10" s="100"/>
      <c r="H10" s="100"/>
      <c r="I10" s="100"/>
      <c r="J10" s="206"/>
      <c r="K10" s="207"/>
      <c r="L10" s="207"/>
      <c r="M10" s="101"/>
      <c r="N10" s="335"/>
      <c r="O10" s="195"/>
      <c r="P10" s="195"/>
      <c r="Q10" s="195"/>
      <c r="R10" s="195"/>
      <c r="S10" s="195"/>
      <c r="X10" s="99"/>
    </row>
    <row r="11" spans="1:24" s="97" customFormat="1" x14ac:dyDescent="0.2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208"/>
      <c r="L11" s="208"/>
      <c r="M11" s="201"/>
      <c r="N11" s="195"/>
      <c r="O11" s="195"/>
      <c r="P11" s="195"/>
      <c r="Q11" s="195"/>
      <c r="R11" s="195"/>
      <c r="S11" s="195"/>
    </row>
    <row r="12" spans="1:24" ht="16.5" customHeight="1" x14ac:dyDescent="0.2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</row>
    <row r="13" spans="1:24" ht="16.5" customHeight="1" x14ac:dyDescent="0.25">
      <c r="A13" s="95"/>
      <c r="B13" s="181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81"/>
      <c r="S13" s="209"/>
    </row>
    <row r="14" spans="1:24" ht="7.5" customHeight="1" x14ac:dyDescent="0.25">
      <c r="A14" s="95"/>
      <c r="B14" s="210"/>
      <c r="C14" s="211"/>
      <c r="D14" s="95"/>
      <c r="E14" s="212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1"/>
      <c r="R14" s="95"/>
      <c r="S14" s="214"/>
    </row>
    <row r="15" spans="1:24" s="216" customFormat="1" ht="24" customHeight="1" x14ac:dyDescent="0.2">
      <c r="A15" s="164"/>
      <c r="B15" s="165">
        <v>32</v>
      </c>
      <c r="C15" s="215" t="s">
        <v>78</v>
      </c>
      <c r="D15" s="164"/>
      <c r="E15" s="167"/>
      <c r="F15" s="164"/>
      <c r="G15" s="164"/>
      <c r="H15" s="200" t="s">
        <v>144</v>
      </c>
      <c r="I15" s="164"/>
      <c r="J15" s="164"/>
      <c r="K15" s="164"/>
      <c r="L15" s="164"/>
      <c r="M15" s="164"/>
      <c r="N15" s="164"/>
      <c r="O15" s="164"/>
      <c r="P15" s="164"/>
      <c r="Q15" s="170"/>
      <c r="R15" s="171" t="s">
        <v>22</v>
      </c>
      <c r="S15" s="157"/>
    </row>
    <row r="16" spans="1:24" s="216" customFormat="1" ht="18" customHeight="1" x14ac:dyDescent="0.25">
      <c r="A16" s="164"/>
      <c r="B16" s="165"/>
      <c r="C16" s="306" t="s">
        <v>30</v>
      </c>
      <c r="D16" s="164"/>
      <c r="E16" s="167"/>
      <c r="F16" s="168" t="s">
        <v>13</v>
      </c>
      <c r="G16" s="164"/>
      <c r="H16" s="273" t="s">
        <v>79</v>
      </c>
      <c r="I16" s="164"/>
      <c r="J16" s="164"/>
      <c r="K16" s="164"/>
      <c r="L16" s="164"/>
      <c r="M16" s="164"/>
      <c r="N16" s="164"/>
      <c r="O16" s="164"/>
      <c r="P16" s="164"/>
      <c r="Q16" s="170"/>
      <c r="R16" s="171"/>
      <c r="S16" s="172"/>
    </row>
    <row r="17" spans="1:19" s="216" customFormat="1" ht="3.75" customHeight="1" x14ac:dyDescent="0.25">
      <c r="A17" s="164"/>
      <c r="B17" s="165"/>
      <c r="C17" s="306"/>
      <c r="D17" s="164"/>
      <c r="E17" s="167"/>
      <c r="F17" s="275"/>
      <c r="G17" s="164"/>
      <c r="H17" s="274"/>
      <c r="I17" s="164"/>
      <c r="J17" s="164"/>
      <c r="K17" s="164"/>
      <c r="L17" s="164"/>
      <c r="M17" s="164"/>
      <c r="N17" s="164"/>
      <c r="O17" s="164"/>
      <c r="P17" s="164"/>
      <c r="Q17" s="170"/>
      <c r="R17" s="171"/>
      <c r="S17" s="172"/>
    </row>
    <row r="18" spans="1:19" s="216" customFormat="1" ht="18" customHeight="1" x14ac:dyDescent="0.2">
      <c r="A18" s="164"/>
      <c r="B18" s="165"/>
      <c r="C18" s="306">
        <f>C16+1</f>
        <v>2</v>
      </c>
      <c r="D18" s="164"/>
      <c r="E18" s="167"/>
      <c r="F18" s="168" t="s">
        <v>13</v>
      </c>
      <c r="G18" s="164"/>
      <c r="H18" s="169" t="s">
        <v>80</v>
      </c>
      <c r="I18" s="164"/>
      <c r="J18" s="164"/>
      <c r="K18" s="164"/>
      <c r="L18" s="164"/>
      <c r="M18" s="164"/>
      <c r="N18" s="164"/>
      <c r="O18" s="164"/>
      <c r="P18" s="164"/>
      <c r="Q18" s="170"/>
      <c r="R18" s="171"/>
      <c r="S18" s="219"/>
    </row>
    <row r="19" spans="1:19" s="216" customFormat="1" ht="3.75" customHeight="1" x14ac:dyDescent="0.2">
      <c r="A19" s="164"/>
      <c r="B19" s="165"/>
      <c r="C19" s="306"/>
      <c r="D19" s="164"/>
      <c r="E19" s="167"/>
      <c r="F19" s="275"/>
      <c r="G19" s="164"/>
      <c r="H19" s="218"/>
      <c r="I19" s="164"/>
      <c r="J19" s="164"/>
      <c r="K19" s="164"/>
      <c r="L19" s="164"/>
      <c r="M19" s="164"/>
      <c r="N19" s="164"/>
      <c r="O19" s="164"/>
      <c r="P19" s="164"/>
      <c r="Q19" s="170"/>
      <c r="R19" s="171"/>
      <c r="S19" s="219"/>
    </row>
    <row r="20" spans="1:19" s="216" customFormat="1" ht="18" customHeight="1" x14ac:dyDescent="0.2">
      <c r="A20" s="164"/>
      <c r="B20" s="165"/>
      <c r="C20" s="306">
        <f>C18+1</f>
        <v>3</v>
      </c>
      <c r="D20" s="164"/>
      <c r="E20" s="167"/>
      <c r="F20" s="168" t="s">
        <v>13</v>
      </c>
      <c r="G20" s="164"/>
      <c r="H20" s="169" t="s">
        <v>81</v>
      </c>
      <c r="I20" s="164"/>
      <c r="J20" s="164"/>
      <c r="K20" s="164"/>
      <c r="L20" s="164"/>
      <c r="M20" s="164"/>
      <c r="N20" s="164"/>
      <c r="O20" s="164"/>
      <c r="P20" s="164"/>
      <c r="Q20" s="170"/>
      <c r="R20" s="171"/>
      <c r="S20" s="219"/>
    </row>
    <row r="21" spans="1:19" s="216" customFormat="1" ht="3.75" customHeight="1" x14ac:dyDescent="0.2">
      <c r="A21" s="164"/>
      <c r="B21" s="165"/>
      <c r="C21" s="306"/>
      <c r="D21" s="164"/>
      <c r="E21" s="167"/>
      <c r="F21" s="275"/>
      <c r="G21" s="164"/>
      <c r="H21" s="218"/>
      <c r="I21" s="164"/>
      <c r="J21" s="164"/>
      <c r="K21" s="164"/>
      <c r="L21" s="164"/>
      <c r="M21" s="164"/>
      <c r="N21" s="164"/>
      <c r="O21" s="164"/>
      <c r="P21" s="164"/>
      <c r="Q21" s="170"/>
      <c r="R21" s="171"/>
      <c r="S21" s="219"/>
    </row>
    <row r="22" spans="1:19" s="216" customFormat="1" ht="18" customHeight="1" x14ac:dyDescent="0.2">
      <c r="A22" s="164"/>
      <c r="B22" s="165"/>
      <c r="C22" s="306">
        <f>C20+1</f>
        <v>4</v>
      </c>
      <c r="D22" s="164"/>
      <c r="E22" s="167"/>
      <c r="F22" s="168" t="s">
        <v>13</v>
      </c>
      <c r="G22" s="164"/>
      <c r="H22" s="169" t="s">
        <v>82</v>
      </c>
      <c r="I22" s="164"/>
      <c r="J22" s="164"/>
      <c r="K22" s="164"/>
      <c r="L22" s="164"/>
      <c r="M22" s="164"/>
      <c r="N22" s="164"/>
      <c r="O22" s="164"/>
      <c r="P22" s="164"/>
      <c r="Q22" s="170"/>
      <c r="R22" s="171"/>
      <c r="S22" s="219"/>
    </row>
    <row r="23" spans="1:19" s="216" customFormat="1" ht="3.75" customHeight="1" x14ac:dyDescent="0.2">
      <c r="A23" s="164"/>
      <c r="B23" s="165"/>
      <c r="C23" s="306"/>
      <c r="D23" s="164"/>
      <c r="E23" s="167"/>
      <c r="F23" s="275"/>
      <c r="G23" s="164"/>
      <c r="H23" s="218"/>
      <c r="I23" s="164"/>
      <c r="J23" s="164"/>
      <c r="K23" s="164"/>
      <c r="L23" s="164"/>
      <c r="M23" s="164"/>
      <c r="N23" s="164"/>
      <c r="O23" s="164"/>
      <c r="P23" s="164"/>
      <c r="Q23" s="170"/>
      <c r="R23" s="171"/>
      <c r="S23" s="219"/>
    </row>
    <row r="24" spans="1:19" s="216" customFormat="1" ht="18" customHeight="1" x14ac:dyDescent="0.2">
      <c r="A24" s="164"/>
      <c r="B24" s="165"/>
      <c r="C24" s="306">
        <f>C22+1</f>
        <v>5</v>
      </c>
      <c r="D24" s="164"/>
      <c r="E24" s="167"/>
      <c r="F24" s="168" t="s">
        <v>13</v>
      </c>
      <c r="G24" s="164"/>
      <c r="H24" s="169" t="s">
        <v>85</v>
      </c>
      <c r="I24" s="164"/>
      <c r="J24" s="164"/>
      <c r="K24" s="164"/>
      <c r="L24" s="164"/>
      <c r="M24" s="164"/>
      <c r="N24" s="164"/>
      <c r="O24" s="164"/>
      <c r="P24" s="164"/>
      <c r="Q24" s="170"/>
      <c r="R24" s="171"/>
      <c r="S24" s="219"/>
    </row>
    <row r="25" spans="1:19" s="216" customFormat="1" ht="3.75" customHeight="1" x14ac:dyDescent="0.2">
      <c r="A25" s="164"/>
      <c r="B25" s="165"/>
      <c r="C25" s="306"/>
      <c r="D25" s="164"/>
      <c r="E25" s="167"/>
      <c r="F25" s="275"/>
      <c r="G25" s="164"/>
      <c r="H25" s="218"/>
      <c r="I25" s="164"/>
      <c r="J25" s="164"/>
      <c r="K25" s="164"/>
      <c r="L25" s="164"/>
      <c r="M25" s="164"/>
      <c r="N25" s="164"/>
      <c r="O25" s="164"/>
      <c r="P25" s="164"/>
      <c r="Q25" s="170"/>
      <c r="R25" s="171"/>
      <c r="S25" s="219"/>
    </row>
    <row r="26" spans="1:19" s="216" customFormat="1" ht="18" customHeight="1" x14ac:dyDescent="0.2">
      <c r="A26" s="164"/>
      <c r="B26" s="165"/>
      <c r="C26" s="306">
        <f>C24+1</f>
        <v>6</v>
      </c>
      <c r="D26" s="164"/>
      <c r="E26" s="167"/>
      <c r="F26" s="168" t="s">
        <v>13</v>
      </c>
      <c r="G26" s="164"/>
      <c r="H26" s="169" t="s">
        <v>86</v>
      </c>
      <c r="I26" s="164"/>
      <c r="J26" s="164"/>
      <c r="K26" s="164"/>
      <c r="L26" s="164"/>
      <c r="M26" s="164"/>
      <c r="N26" s="164"/>
      <c r="O26" s="164"/>
      <c r="P26" s="164"/>
      <c r="Q26" s="170"/>
      <c r="R26" s="171"/>
      <c r="S26" s="219"/>
    </row>
    <row r="27" spans="1:19" s="216" customFormat="1" ht="3.75" customHeight="1" x14ac:dyDescent="0.2">
      <c r="A27" s="164"/>
      <c r="B27" s="165"/>
      <c r="C27" s="306"/>
      <c r="D27" s="164"/>
      <c r="E27" s="167"/>
      <c r="F27" s="275"/>
      <c r="G27" s="164"/>
      <c r="H27" s="218"/>
      <c r="I27" s="164"/>
      <c r="J27" s="164"/>
      <c r="K27" s="164"/>
      <c r="L27" s="164"/>
      <c r="M27" s="164"/>
      <c r="N27" s="164"/>
      <c r="O27" s="164"/>
      <c r="P27" s="164"/>
      <c r="Q27" s="170"/>
      <c r="R27" s="171"/>
      <c r="S27" s="219"/>
    </row>
    <row r="28" spans="1:19" s="216" customFormat="1" ht="18" customHeight="1" x14ac:dyDescent="0.2">
      <c r="A28" s="164"/>
      <c r="B28" s="165"/>
      <c r="C28" s="306">
        <f>C26+1</f>
        <v>7</v>
      </c>
      <c r="D28" s="164"/>
      <c r="E28" s="167"/>
      <c r="F28" s="168" t="s">
        <v>13</v>
      </c>
      <c r="G28" s="164"/>
      <c r="H28" s="169" t="s">
        <v>87</v>
      </c>
      <c r="I28" s="164"/>
      <c r="J28" s="164"/>
      <c r="K28" s="164"/>
      <c r="L28" s="164"/>
      <c r="M28" s="164"/>
      <c r="N28" s="164"/>
      <c r="O28" s="164"/>
      <c r="P28" s="164"/>
      <c r="Q28" s="170"/>
      <c r="R28" s="171"/>
      <c r="S28" s="219"/>
    </row>
    <row r="29" spans="1:19" s="216" customFormat="1" ht="3.75" customHeight="1" x14ac:dyDescent="0.2">
      <c r="A29" s="164"/>
      <c r="B29" s="165"/>
      <c r="C29" s="306"/>
      <c r="D29" s="164"/>
      <c r="E29" s="167"/>
      <c r="F29" s="275"/>
      <c r="G29" s="164"/>
      <c r="H29" s="218"/>
      <c r="I29" s="164"/>
      <c r="J29" s="164"/>
      <c r="K29" s="164"/>
      <c r="L29" s="164"/>
      <c r="M29" s="164"/>
      <c r="N29" s="164"/>
      <c r="O29" s="164"/>
      <c r="P29" s="164"/>
      <c r="Q29" s="170"/>
      <c r="R29" s="171"/>
      <c r="S29" s="219"/>
    </row>
    <row r="30" spans="1:19" s="216" customFormat="1" ht="18" customHeight="1" x14ac:dyDescent="0.2">
      <c r="A30" s="164"/>
      <c r="B30" s="165"/>
      <c r="C30" s="306">
        <f>C28+1</f>
        <v>8</v>
      </c>
      <c r="D30" s="164"/>
      <c r="E30" s="167"/>
      <c r="F30" s="168" t="s">
        <v>13</v>
      </c>
      <c r="G30" s="164"/>
      <c r="H30" s="300" t="s">
        <v>83</v>
      </c>
      <c r="I30" s="164"/>
      <c r="J30" s="164"/>
      <c r="K30" s="164"/>
      <c r="L30" s="164"/>
      <c r="M30" s="164"/>
      <c r="N30" s="164"/>
      <c r="O30" s="164"/>
      <c r="P30" s="164"/>
      <c r="Q30" s="170"/>
      <c r="R30" s="171"/>
      <c r="S30" s="219"/>
    </row>
    <row r="31" spans="1:19" s="216" customFormat="1" ht="3.75" customHeight="1" x14ac:dyDescent="0.2">
      <c r="A31" s="164"/>
      <c r="B31" s="165"/>
      <c r="C31" s="306"/>
      <c r="D31" s="164"/>
      <c r="E31" s="167"/>
      <c r="F31" s="275"/>
      <c r="G31" s="164"/>
      <c r="H31" s="218"/>
      <c r="I31" s="164"/>
      <c r="J31" s="164"/>
      <c r="K31" s="164"/>
      <c r="L31" s="164"/>
      <c r="M31" s="164"/>
      <c r="N31" s="164"/>
      <c r="O31" s="164"/>
      <c r="P31" s="164"/>
      <c r="Q31" s="170"/>
      <c r="R31" s="171"/>
      <c r="S31" s="219"/>
    </row>
    <row r="32" spans="1:19" s="216" customFormat="1" ht="18" customHeight="1" x14ac:dyDescent="0.2">
      <c r="A32" s="164"/>
      <c r="B32" s="165"/>
      <c r="C32" s="306">
        <f>C30+1</f>
        <v>9</v>
      </c>
      <c r="D32" s="164"/>
      <c r="E32" s="167"/>
      <c r="F32" s="168" t="s">
        <v>13</v>
      </c>
      <c r="G32" s="164"/>
      <c r="H32" s="300" t="s">
        <v>84</v>
      </c>
      <c r="I32" s="164"/>
      <c r="J32" s="164"/>
      <c r="K32" s="164"/>
      <c r="L32" s="164"/>
      <c r="M32" s="164"/>
      <c r="N32" s="164"/>
      <c r="O32" s="164"/>
      <c r="P32" s="164"/>
      <c r="Q32" s="170"/>
      <c r="R32" s="171"/>
      <c r="S32" s="219"/>
    </row>
    <row r="33" spans="1:19" s="216" customFormat="1" ht="3.75" customHeight="1" x14ac:dyDescent="0.2">
      <c r="A33" s="164"/>
      <c r="B33" s="165"/>
      <c r="C33" s="306"/>
      <c r="D33" s="164"/>
      <c r="E33" s="167"/>
      <c r="F33" s="318"/>
      <c r="G33" s="164"/>
      <c r="H33" s="300"/>
      <c r="I33" s="164"/>
      <c r="J33" s="164"/>
      <c r="K33" s="164"/>
      <c r="L33" s="164"/>
      <c r="M33" s="164"/>
      <c r="N33" s="164"/>
      <c r="O33" s="164"/>
      <c r="P33" s="164"/>
      <c r="Q33" s="170"/>
      <c r="R33" s="171"/>
      <c r="S33" s="219"/>
    </row>
    <row r="34" spans="1:19" s="216" customFormat="1" ht="18" customHeight="1" x14ac:dyDescent="0.2">
      <c r="A34" s="164"/>
      <c r="B34" s="165"/>
      <c r="C34" s="306">
        <v>10</v>
      </c>
      <c r="D34" s="164"/>
      <c r="E34" s="167"/>
      <c r="F34" s="168" t="s">
        <v>13</v>
      </c>
      <c r="G34" s="164"/>
      <c r="H34" s="300" t="s">
        <v>160</v>
      </c>
      <c r="I34" s="164"/>
      <c r="J34" s="164"/>
      <c r="K34" s="164"/>
      <c r="L34" s="164"/>
      <c r="M34" s="164"/>
      <c r="N34" s="164"/>
      <c r="O34" s="164"/>
      <c r="P34" s="164"/>
      <c r="Q34" s="170"/>
      <c r="R34" s="171"/>
      <c r="S34" s="219"/>
    </row>
    <row r="35" spans="1:19" s="216" customFormat="1" ht="8.25" customHeight="1" x14ac:dyDescent="0.2">
      <c r="A35" s="164"/>
      <c r="B35" s="220"/>
      <c r="C35" s="221"/>
      <c r="D35" s="164"/>
      <c r="E35" s="222"/>
      <c r="F35" s="223"/>
      <c r="G35" s="223"/>
      <c r="H35" s="266"/>
      <c r="I35" s="223"/>
      <c r="J35" s="223"/>
      <c r="K35" s="223"/>
      <c r="L35" s="223"/>
      <c r="M35" s="223"/>
      <c r="N35" s="223"/>
      <c r="O35" s="223"/>
      <c r="P35" s="223"/>
      <c r="Q35" s="224"/>
      <c r="R35" s="171"/>
      <c r="S35" s="225"/>
    </row>
    <row r="36" spans="1:19" s="216" customFormat="1" ht="7.5" customHeight="1" x14ac:dyDescent="0.2">
      <c r="A36" s="164"/>
      <c r="B36" s="285"/>
      <c r="C36" s="286"/>
      <c r="D36" s="164"/>
      <c r="E36" s="287"/>
      <c r="F36" s="287"/>
      <c r="G36" s="287"/>
      <c r="H36" s="288"/>
      <c r="I36" s="287"/>
      <c r="J36" s="287"/>
      <c r="K36" s="287"/>
      <c r="L36" s="287"/>
      <c r="M36" s="287"/>
      <c r="N36" s="287"/>
      <c r="O36" s="287"/>
      <c r="P36" s="287"/>
      <c r="Q36" s="287"/>
      <c r="R36" s="171"/>
      <c r="S36" s="289"/>
    </row>
    <row r="37" spans="1:19" ht="8.25" customHeight="1" x14ac:dyDescent="0.3">
      <c r="A37" s="95"/>
      <c r="B37" s="236"/>
      <c r="C37" s="237"/>
      <c r="D37" s="95"/>
      <c r="E37" s="212"/>
      <c r="F37" s="213"/>
      <c r="G37" s="213"/>
      <c r="H37" s="238"/>
      <c r="I37" s="213"/>
      <c r="J37" s="213"/>
      <c r="K37" s="213"/>
      <c r="L37" s="213"/>
      <c r="M37" s="213"/>
      <c r="N37" s="213"/>
      <c r="O37" s="213"/>
      <c r="P37" s="213"/>
      <c r="Q37" s="211"/>
      <c r="R37" s="179"/>
      <c r="S37" s="239"/>
    </row>
    <row r="38" spans="1:19" s="216" customFormat="1" ht="24" customHeight="1" x14ac:dyDescent="0.2">
      <c r="A38" s="164"/>
      <c r="B38" s="165">
        <v>32</v>
      </c>
      <c r="C38" s="215" t="s">
        <v>21</v>
      </c>
      <c r="D38" s="164"/>
      <c r="E38" s="167"/>
      <c r="F38" s="164"/>
      <c r="G38" s="164"/>
      <c r="H38" s="200" t="s">
        <v>145</v>
      </c>
      <c r="I38" s="164"/>
      <c r="J38" s="328"/>
      <c r="K38" s="164"/>
      <c r="L38" s="164"/>
      <c r="M38" s="164"/>
      <c r="N38" s="164"/>
      <c r="O38" s="164"/>
      <c r="P38" s="164"/>
      <c r="Q38" s="170"/>
      <c r="R38" s="171" t="s">
        <v>22</v>
      </c>
      <c r="S38" s="157"/>
    </row>
    <row r="39" spans="1:19" s="216" customFormat="1" ht="18" customHeight="1" x14ac:dyDescent="0.2">
      <c r="A39" s="164"/>
      <c r="B39" s="165"/>
      <c r="C39" s="166" t="s">
        <v>30</v>
      </c>
      <c r="D39" s="164"/>
      <c r="E39" s="167"/>
      <c r="F39" s="168" t="s">
        <v>13</v>
      </c>
      <c r="G39" s="164"/>
      <c r="H39" s="313" t="s">
        <v>90</v>
      </c>
      <c r="I39" s="164"/>
      <c r="J39" s="164"/>
      <c r="K39" s="164"/>
      <c r="L39" s="164"/>
      <c r="M39" s="164"/>
      <c r="N39" s="164"/>
      <c r="O39" s="164"/>
      <c r="P39" s="164"/>
      <c r="Q39" s="170"/>
      <c r="R39" s="171"/>
      <c r="S39" s="172"/>
    </row>
    <row r="40" spans="1:19" s="216" customFormat="1" ht="3.75" customHeight="1" x14ac:dyDescent="0.2">
      <c r="A40" s="164"/>
      <c r="B40" s="165"/>
      <c r="C40" s="166"/>
      <c r="D40" s="164"/>
      <c r="E40" s="167"/>
      <c r="F40" s="164"/>
      <c r="G40" s="164"/>
      <c r="H40" s="313"/>
      <c r="I40" s="164"/>
      <c r="J40" s="164"/>
      <c r="K40" s="164"/>
      <c r="L40" s="164"/>
      <c r="M40" s="164"/>
      <c r="N40" s="164"/>
      <c r="O40" s="164"/>
      <c r="P40" s="164"/>
      <c r="Q40" s="170"/>
      <c r="R40" s="171"/>
      <c r="S40" s="172"/>
    </row>
    <row r="41" spans="1:19" s="216" customFormat="1" ht="18" customHeight="1" x14ac:dyDescent="0.2">
      <c r="A41" s="164"/>
      <c r="B41" s="165"/>
      <c r="C41" s="166" t="s">
        <v>29</v>
      </c>
      <c r="D41" s="164"/>
      <c r="E41" s="167"/>
      <c r="F41" s="168" t="s">
        <v>13</v>
      </c>
      <c r="G41" s="164"/>
      <c r="H41" s="313" t="s">
        <v>91</v>
      </c>
      <c r="I41" s="240"/>
      <c r="J41" s="240"/>
      <c r="K41" s="240"/>
      <c r="L41" s="240"/>
      <c r="M41" s="240"/>
      <c r="N41" s="240"/>
      <c r="O41" s="240"/>
      <c r="P41" s="240"/>
      <c r="Q41" s="241"/>
      <c r="R41" s="171"/>
      <c r="S41" s="172"/>
    </row>
    <row r="42" spans="1:19" s="243" customFormat="1" ht="3.75" customHeight="1" x14ac:dyDescent="0.2">
      <c r="A42" s="164"/>
      <c r="B42" s="165"/>
      <c r="C42" s="166"/>
      <c r="D42" s="164"/>
      <c r="E42" s="167"/>
      <c r="F42" s="242"/>
      <c r="G42" s="164"/>
      <c r="H42" s="313"/>
      <c r="I42" s="164"/>
      <c r="J42" s="164"/>
      <c r="K42" s="164"/>
      <c r="L42" s="164"/>
      <c r="M42" s="164"/>
      <c r="N42" s="164"/>
      <c r="O42" s="164"/>
      <c r="P42" s="164"/>
      <c r="Q42" s="170"/>
      <c r="R42" s="171"/>
      <c r="S42" s="172"/>
    </row>
    <row r="43" spans="1:19" s="243" customFormat="1" ht="18" customHeight="1" x14ac:dyDescent="0.2">
      <c r="A43" s="164"/>
      <c r="B43" s="165"/>
      <c r="C43" s="306">
        <f>C41+1</f>
        <v>3</v>
      </c>
      <c r="D43" s="164"/>
      <c r="E43" s="167"/>
      <c r="F43" s="168" t="s">
        <v>13</v>
      </c>
      <c r="G43" s="164"/>
      <c r="H43" s="313" t="s">
        <v>91</v>
      </c>
      <c r="I43" s="164"/>
      <c r="J43" s="164"/>
      <c r="K43" s="164"/>
      <c r="L43" s="164"/>
      <c r="M43" s="164"/>
      <c r="N43" s="164"/>
      <c r="O43" s="164"/>
      <c r="P43" s="164"/>
      <c r="Q43" s="170"/>
      <c r="R43" s="171"/>
      <c r="S43" s="172"/>
    </row>
    <row r="44" spans="1:19" s="243" customFormat="1" ht="3.75" customHeight="1" x14ac:dyDescent="0.2">
      <c r="A44" s="164"/>
      <c r="B44" s="165"/>
      <c r="C44" s="306"/>
      <c r="D44" s="164"/>
      <c r="E44" s="167"/>
      <c r="F44" s="242"/>
      <c r="G44" s="164"/>
      <c r="H44" s="313"/>
      <c r="I44" s="164"/>
      <c r="J44" s="164"/>
      <c r="K44" s="164"/>
      <c r="L44" s="164"/>
      <c r="M44" s="164"/>
      <c r="N44" s="164"/>
      <c r="O44" s="164"/>
      <c r="P44" s="164"/>
      <c r="Q44" s="170"/>
      <c r="R44" s="171"/>
      <c r="S44" s="172"/>
    </row>
    <row r="45" spans="1:19" s="243" customFormat="1" ht="18" customHeight="1" x14ac:dyDescent="0.2">
      <c r="A45" s="164"/>
      <c r="B45" s="165"/>
      <c r="C45" s="306">
        <f>C43+1</f>
        <v>4</v>
      </c>
      <c r="D45" s="164"/>
      <c r="E45" s="167"/>
      <c r="F45" s="168" t="s">
        <v>13</v>
      </c>
      <c r="G45" s="164"/>
      <c r="H45" s="313" t="s">
        <v>91</v>
      </c>
      <c r="I45" s="164"/>
      <c r="J45" s="164"/>
      <c r="K45" s="164"/>
      <c r="L45" s="164"/>
      <c r="M45" s="164"/>
      <c r="N45" s="164"/>
      <c r="O45" s="164"/>
      <c r="P45" s="164"/>
      <c r="Q45" s="170"/>
      <c r="R45" s="171"/>
      <c r="S45" s="172"/>
    </row>
    <row r="46" spans="1:19" s="243" customFormat="1" ht="3.75" customHeight="1" x14ac:dyDescent="0.2">
      <c r="A46" s="164"/>
      <c r="B46" s="165"/>
      <c r="C46" s="306"/>
      <c r="D46" s="164"/>
      <c r="E46" s="167"/>
      <c r="F46" s="242"/>
      <c r="G46" s="164"/>
      <c r="H46" s="313"/>
      <c r="I46" s="164"/>
      <c r="J46" s="164"/>
      <c r="K46" s="164"/>
      <c r="L46" s="164"/>
      <c r="M46" s="164"/>
      <c r="N46" s="164"/>
      <c r="O46" s="164"/>
      <c r="P46" s="164"/>
      <c r="Q46" s="170"/>
      <c r="R46" s="171"/>
      <c r="S46" s="172"/>
    </row>
    <row r="47" spans="1:19" s="243" customFormat="1" ht="18" customHeight="1" x14ac:dyDescent="0.2">
      <c r="A47" s="164"/>
      <c r="B47" s="165"/>
      <c r="C47" s="306">
        <f>C45+1</f>
        <v>5</v>
      </c>
      <c r="D47" s="164"/>
      <c r="E47" s="167"/>
      <c r="F47" s="168" t="s">
        <v>13</v>
      </c>
      <c r="G47" s="164"/>
      <c r="H47" s="313" t="s">
        <v>92</v>
      </c>
      <c r="I47" s="164"/>
      <c r="J47" s="164"/>
      <c r="K47" s="164"/>
      <c r="L47" s="164"/>
      <c r="M47" s="164"/>
      <c r="N47" s="164"/>
      <c r="O47" s="164"/>
      <c r="P47" s="164"/>
      <c r="Q47" s="170"/>
      <c r="R47" s="171"/>
      <c r="S47" s="172"/>
    </row>
    <row r="48" spans="1:19" s="243" customFormat="1" ht="3.75" customHeight="1" x14ac:dyDescent="0.2">
      <c r="A48" s="164"/>
      <c r="B48" s="165"/>
      <c r="C48" s="306"/>
      <c r="D48" s="164"/>
      <c r="E48" s="167"/>
      <c r="F48" s="242"/>
      <c r="G48" s="164"/>
      <c r="H48" s="313"/>
      <c r="I48" s="164"/>
      <c r="J48" s="164"/>
      <c r="K48" s="164"/>
      <c r="L48" s="164"/>
      <c r="M48" s="164"/>
      <c r="N48" s="164"/>
      <c r="O48" s="164"/>
      <c r="P48" s="164"/>
      <c r="Q48" s="170"/>
      <c r="R48" s="171"/>
      <c r="S48" s="172"/>
    </row>
    <row r="49" spans="1:19" s="243" customFormat="1" ht="18" customHeight="1" x14ac:dyDescent="0.2">
      <c r="A49" s="164"/>
      <c r="B49" s="165"/>
      <c r="C49" s="306">
        <f>C47+1</f>
        <v>6</v>
      </c>
      <c r="D49" s="164"/>
      <c r="E49" s="167"/>
      <c r="F49" s="168" t="s">
        <v>13</v>
      </c>
      <c r="G49" s="164"/>
      <c r="H49" s="313" t="s">
        <v>93</v>
      </c>
      <c r="I49" s="164"/>
      <c r="J49" s="164"/>
      <c r="K49" s="164"/>
      <c r="L49" s="164"/>
      <c r="M49" s="164"/>
      <c r="N49" s="164"/>
      <c r="O49" s="164"/>
      <c r="P49" s="164"/>
      <c r="Q49" s="170"/>
      <c r="R49" s="171"/>
      <c r="S49" s="172"/>
    </row>
    <row r="50" spans="1:19" s="243" customFormat="1" ht="3.75" customHeight="1" x14ac:dyDescent="0.2">
      <c r="A50" s="164"/>
      <c r="B50" s="165"/>
      <c r="C50" s="306"/>
      <c r="D50" s="164"/>
      <c r="E50" s="167"/>
      <c r="F50" s="242"/>
      <c r="G50" s="164"/>
      <c r="H50" s="313"/>
      <c r="I50" s="164"/>
      <c r="J50" s="164"/>
      <c r="K50" s="164"/>
      <c r="L50" s="164"/>
      <c r="M50" s="164"/>
      <c r="N50" s="164"/>
      <c r="O50" s="164"/>
      <c r="P50" s="164"/>
      <c r="Q50" s="170"/>
      <c r="R50" s="171"/>
      <c r="S50" s="172"/>
    </row>
    <row r="51" spans="1:19" s="243" customFormat="1" ht="18" customHeight="1" x14ac:dyDescent="0.2">
      <c r="A51" s="164"/>
      <c r="B51" s="165"/>
      <c r="C51" s="306">
        <f>C49+1</f>
        <v>7</v>
      </c>
      <c r="D51" s="164"/>
      <c r="E51" s="167"/>
      <c r="F51" s="168" t="s">
        <v>13</v>
      </c>
      <c r="G51" s="164"/>
      <c r="H51" s="313" t="s">
        <v>94</v>
      </c>
      <c r="I51" s="164"/>
      <c r="J51" s="164"/>
      <c r="K51" s="164"/>
      <c r="L51" s="164"/>
      <c r="M51" s="164"/>
      <c r="N51" s="164"/>
      <c r="O51" s="164"/>
      <c r="P51" s="164"/>
      <c r="Q51" s="170"/>
      <c r="R51" s="171"/>
      <c r="S51" s="172"/>
    </row>
    <row r="52" spans="1:19" s="243" customFormat="1" ht="3.75" customHeight="1" x14ac:dyDescent="0.2">
      <c r="A52" s="164"/>
      <c r="B52" s="165"/>
      <c r="C52" s="306"/>
      <c r="D52" s="164"/>
      <c r="E52" s="167"/>
      <c r="F52" s="242"/>
      <c r="G52" s="164"/>
      <c r="H52" s="313"/>
      <c r="I52" s="164"/>
      <c r="J52" s="164"/>
      <c r="K52" s="164"/>
      <c r="L52" s="164"/>
      <c r="M52" s="164"/>
      <c r="N52" s="164"/>
      <c r="O52" s="164"/>
      <c r="P52" s="164"/>
      <c r="Q52" s="170"/>
      <c r="R52" s="171"/>
      <c r="S52" s="172"/>
    </row>
    <row r="53" spans="1:19" s="243" customFormat="1" ht="18" customHeight="1" x14ac:dyDescent="0.2">
      <c r="A53" s="164"/>
      <c r="B53" s="165"/>
      <c r="C53" s="306">
        <f>C51+1</f>
        <v>8</v>
      </c>
      <c r="D53" s="164"/>
      <c r="E53" s="167"/>
      <c r="F53" s="168" t="s">
        <v>13</v>
      </c>
      <c r="G53" s="164"/>
      <c r="H53" s="313" t="s">
        <v>95</v>
      </c>
      <c r="I53" s="164"/>
      <c r="J53" s="164"/>
      <c r="K53" s="164"/>
      <c r="L53" s="164"/>
      <c r="M53" s="164"/>
      <c r="N53" s="164"/>
      <c r="O53" s="164"/>
      <c r="P53" s="164"/>
      <c r="Q53" s="170"/>
      <c r="R53" s="171"/>
      <c r="S53" s="172"/>
    </row>
    <row r="54" spans="1:19" s="243" customFormat="1" ht="3.75" customHeight="1" x14ac:dyDescent="0.2">
      <c r="A54" s="164"/>
      <c r="B54" s="165"/>
      <c r="C54" s="306"/>
      <c r="D54" s="164"/>
      <c r="E54" s="167"/>
      <c r="F54" s="242"/>
      <c r="G54" s="164"/>
      <c r="H54" s="313"/>
      <c r="I54" s="164"/>
      <c r="J54" s="164"/>
      <c r="K54" s="164"/>
      <c r="L54" s="164"/>
      <c r="M54" s="164"/>
      <c r="N54" s="164"/>
      <c r="O54" s="164"/>
      <c r="P54" s="164"/>
      <c r="Q54" s="170"/>
      <c r="R54" s="171"/>
      <c r="S54" s="172"/>
    </row>
    <row r="55" spans="1:19" s="243" customFormat="1" ht="18" customHeight="1" x14ac:dyDescent="0.2">
      <c r="A55" s="164"/>
      <c r="B55" s="165"/>
      <c r="C55" s="306">
        <f>C53+1</f>
        <v>9</v>
      </c>
      <c r="D55" s="164"/>
      <c r="E55" s="167"/>
      <c r="F55" s="168" t="s">
        <v>13</v>
      </c>
      <c r="G55" s="164"/>
      <c r="H55" s="313" t="s">
        <v>96</v>
      </c>
      <c r="I55" s="164"/>
      <c r="J55" s="164"/>
      <c r="K55" s="164"/>
      <c r="L55" s="164"/>
      <c r="M55" s="164"/>
      <c r="N55" s="164"/>
      <c r="O55" s="164"/>
      <c r="P55" s="164"/>
      <c r="Q55" s="170"/>
      <c r="R55" s="171"/>
      <c r="S55" s="172"/>
    </row>
    <row r="56" spans="1:19" s="243" customFormat="1" ht="3.75" customHeight="1" x14ac:dyDescent="0.2">
      <c r="A56" s="164"/>
      <c r="B56" s="165"/>
      <c r="C56" s="166"/>
      <c r="D56" s="164"/>
      <c r="E56" s="167"/>
      <c r="F56" s="242"/>
      <c r="G56" s="164"/>
      <c r="H56" s="313"/>
      <c r="I56" s="164"/>
      <c r="J56" s="164"/>
      <c r="K56" s="164"/>
      <c r="L56" s="164"/>
      <c r="M56" s="164"/>
      <c r="N56" s="164"/>
      <c r="O56" s="164"/>
      <c r="P56" s="164"/>
      <c r="Q56" s="170"/>
      <c r="R56" s="171"/>
      <c r="S56" s="172"/>
    </row>
    <row r="57" spans="1:19" s="243" customFormat="1" ht="18" customHeight="1" x14ac:dyDescent="0.2">
      <c r="A57" s="164"/>
      <c r="B57" s="165"/>
      <c r="C57" s="306" t="s">
        <v>88</v>
      </c>
      <c r="D57" s="164"/>
      <c r="E57" s="167"/>
      <c r="F57" s="168" t="s">
        <v>13</v>
      </c>
      <c r="G57" s="164"/>
      <c r="H57" s="313" t="s">
        <v>97</v>
      </c>
      <c r="I57" s="164"/>
      <c r="J57" s="164"/>
      <c r="K57" s="164"/>
      <c r="L57" s="164"/>
      <c r="M57" s="164"/>
      <c r="N57" s="164"/>
      <c r="O57" s="164"/>
      <c r="P57" s="164"/>
      <c r="Q57" s="170"/>
      <c r="R57" s="171"/>
      <c r="S57" s="172"/>
    </row>
    <row r="58" spans="1:19" s="243" customFormat="1" ht="3.75" customHeight="1" x14ac:dyDescent="0.2">
      <c r="A58" s="164"/>
      <c r="B58" s="165"/>
      <c r="C58" s="306"/>
      <c r="D58" s="164"/>
      <c r="E58" s="167"/>
      <c r="F58" s="242"/>
      <c r="G58" s="164"/>
      <c r="H58" s="313"/>
      <c r="I58" s="164"/>
      <c r="J58" s="164"/>
      <c r="K58" s="164"/>
      <c r="L58" s="164"/>
      <c r="M58" s="164"/>
      <c r="N58" s="164"/>
      <c r="O58" s="164"/>
      <c r="P58" s="164"/>
      <c r="Q58" s="170"/>
      <c r="R58" s="171"/>
      <c r="S58" s="172"/>
    </row>
    <row r="59" spans="1:19" ht="16.5" customHeight="1" x14ac:dyDescent="0.3">
      <c r="A59" s="95"/>
      <c r="B59" s="247"/>
      <c r="C59" s="306" t="s">
        <v>89</v>
      </c>
      <c r="D59" s="95"/>
      <c r="E59" s="248"/>
      <c r="F59" s="168" t="s">
        <v>13</v>
      </c>
      <c r="G59" s="95"/>
      <c r="H59" s="313" t="s">
        <v>98</v>
      </c>
      <c r="I59" s="95"/>
      <c r="J59" s="95"/>
      <c r="K59" s="254"/>
      <c r="L59" s="95"/>
      <c r="M59" s="95"/>
      <c r="N59" s="181"/>
      <c r="O59" s="181"/>
      <c r="P59" s="95"/>
      <c r="Q59" s="249"/>
      <c r="R59" s="171"/>
      <c r="S59" s="172"/>
    </row>
    <row r="60" spans="1:19" ht="3.75" customHeight="1" x14ac:dyDescent="0.3">
      <c r="A60" s="95"/>
      <c r="B60" s="247"/>
      <c r="C60" s="306"/>
      <c r="D60" s="95"/>
      <c r="E60" s="248"/>
      <c r="F60" s="318"/>
      <c r="G60" s="95"/>
      <c r="H60" s="313"/>
      <c r="I60" s="95"/>
      <c r="J60" s="95"/>
      <c r="K60" s="254"/>
      <c r="L60" s="95"/>
      <c r="M60" s="95"/>
      <c r="N60" s="181"/>
      <c r="O60" s="181"/>
      <c r="P60" s="95"/>
      <c r="Q60" s="249"/>
      <c r="R60" s="171"/>
      <c r="S60" s="172"/>
    </row>
    <row r="61" spans="1:19" ht="16.5" customHeight="1" x14ac:dyDescent="0.3">
      <c r="A61" s="95"/>
      <c r="B61" s="247"/>
      <c r="C61" s="306">
        <v>12</v>
      </c>
      <c r="D61" s="95"/>
      <c r="E61" s="248"/>
      <c r="F61" s="168" t="s">
        <v>13</v>
      </c>
      <c r="G61" s="95"/>
      <c r="H61" s="300" t="s">
        <v>160</v>
      </c>
      <c r="I61" s="95"/>
      <c r="J61" s="95"/>
      <c r="K61" s="254"/>
      <c r="L61" s="95"/>
      <c r="M61" s="95"/>
      <c r="N61" s="181"/>
      <c r="O61" s="181"/>
      <c r="P61" s="95"/>
      <c r="Q61" s="249"/>
      <c r="R61" s="171"/>
      <c r="S61" s="172"/>
    </row>
    <row r="62" spans="1:19" ht="7.5" customHeight="1" x14ac:dyDescent="0.3">
      <c r="A62" s="95"/>
      <c r="B62" s="173"/>
      <c r="C62" s="174"/>
      <c r="D62" s="95"/>
      <c r="E62" s="175"/>
      <c r="F62" s="176"/>
      <c r="G62" s="176"/>
      <c r="H62" s="244"/>
      <c r="I62" s="176"/>
      <c r="J62" s="176"/>
      <c r="K62" s="176"/>
      <c r="L62" s="176"/>
      <c r="M62" s="176"/>
      <c r="N62" s="177"/>
      <c r="O62" s="177"/>
      <c r="P62" s="176"/>
      <c r="Q62" s="178"/>
      <c r="R62" s="179"/>
      <c r="S62" s="180"/>
    </row>
    <row r="63" spans="1:19" ht="7.5" customHeight="1" x14ac:dyDescent="0.3">
      <c r="A63" s="95"/>
      <c r="B63" s="190"/>
      <c r="C63" s="250"/>
      <c r="D63" s="95"/>
      <c r="E63" s="95"/>
      <c r="F63" s="95"/>
      <c r="G63" s="95"/>
      <c r="H63" s="251"/>
      <c r="I63" s="95"/>
      <c r="J63" s="95"/>
      <c r="K63" s="95"/>
      <c r="L63" s="95"/>
      <c r="M63" s="95"/>
      <c r="N63" s="202"/>
      <c r="O63" s="202"/>
      <c r="P63" s="95"/>
      <c r="Q63" s="95"/>
      <c r="R63" s="179"/>
      <c r="S63" s="171"/>
    </row>
    <row r="64" spans="1:19" ht="7.5" customHeight="1" x14ac:dyDescent="0.3">
      <c r="A64" s="95"/>
      <c r="B64" s="236"/>
      <c r="C64" s="237"/>
      <c r="D64" s="95"/>
      <c r="E64" s="212"/>
      <c r="F64" s="213"/>
      <c r="G64" s="213"/>
      <c r="H64" s="238"/>
      <c r="I64" s="213"/>
      <c r="J64" s="213"/>
      <c r="K64" s="213"/>
      <c r="L64" s="213"/>
      <c r="M64" s="213"/>
      <c r="N64" s="252"/>
      <c r="O64" s="252"/>
      <c r="P64" s="213"/>
      <c r="Q64" s="211"/>
      <c r="R64" s="179"/>
      <c r="S64" s="276"/>
    </row>
    <row r="65" spans="1:19" s="216" customFormat="1" ht="24" customHeight="1" x14ac:dyDescent="0.2">
      <c r="A65" s="164"/>
      <c r="B65" s="165">
        <v>32</v>
      </c>
      <c r="C65" s="215" t="s">
        <v>23</v>
      </c>
      <c r="D65" s="164"/>
      <c r="E65" s="167"/>
      <c r="F65" s="164"/>
      <c r="G65" s="164"/>
      <c r="H65" s="200" t="s">
        <v>146</v>
      </c>
      <c r="I65" s="164"/>
      <c r="J65" s="164"/>
      <c r="K65" s="164"/>
      <c r="L65" s="164"/>
      <c r="M65" s="164"/>
      <c r="N65" s="164"/>
      <c r="O65" s="164"/>
      <c r="P65" s="164"/>
      <c r="Q65" s="170"/>
      <c r="R65" s="171" t="s">
        <v>22</v>
      </c>
      <c r="S65" s="157"/>
    </row>
    <row r="66" spans="1:19" ht="16.5" customHeight="1" x14ac:dyDescent="0.3">
      <c r="A66" s="95"/>
      <c r="B66" s="247"/>
      <c r="C66" s="307">
        <v>1</v>
      </c>
      <c r="D66" s="95"/>
      <c r="E66" s="248"/>
      <c r="F66" s="168" t="s">
        <v>13</v>
      </c>
      <c r="G66" s="95"/>
      <c r="H66" s="253" t="s">
        <v>99</v>
      </c>
      <c r="I66" s="95"/>
      <c r="J66" s="95"/>
      <c r="K66" s="254"/>
      <c r="L66" s="95"/>
      <c r="M66" s="95"/>
      <c r="N66" s="181"/>
      <c r="O66" s="181"/>
      <c r="P66" s="95"/>
      <c r="Q66" s="249"/>
      <c r="R66" s="171"/>
      <c r="S66" s="172"/>
    </row>
    <row r="67" spans="1:19" s="216" customFormat="1" ht="3.75" customHeight="1" x14ac:dyDescent="0.2">
      <c r="A67" s="164"/>
      <c r="B67" s="165"/>
      <c r="C67" s="166"/>
      <c r="D67" s="164"/>
      <c r="E67" s="167"/>
      <c r="F67" s="164"/>
      <c r="G67" s="164"/>
      <c r="H67" s="313"/>
      <c r="I67" s="164"/>
      <c r="J67" s="164"/>
      <c r="K67" s="164"/>
      <c r="L67" s="164"/>
      <c r="M67" s="164"/>
      <c r="N67" s="164"/>
      <c r="O67" s="164"/>
      <c r="P67" s="164"/>
      <c r="Q67" s="170"/>
      <c r="R67" s="171"/>
      <c r="S67" s="172"/>
    </row>
    <row r="68" spans="1:19" s="216" customFormat="1" ht="18" customHeight="1" x14ac:dyDescent="0.2">
      <c r="A68" s="164"/>
      <c r="B68" s="165"/>
      <c r="C68" s="166" t="s">
        <v>29</v>
      </c>
      <c r="D68" s="164"/>
      <c r="E68" s="167"/>
      <c r="F68" s="168" t="s">
        <v>13</v>
      </c>
      <c r="G68" s="164"/>
      <c r="H68" s="313" t="s">
        <v>100</v>
      </c>
      <c r="I68" s="309"/>
      <c r="J68" s="309"/>
      <c r="K68" s="309"/>
      <c r="L68" s="309"/>
      <c r="M68" s="309"/>
      <c r="N68" s="309"/>
      <c r="O68" s="309"/>
      <c r="P68" s="309"/>
      <c r="Q68" s="310"/>
      <c r="R68" s="171"/>
      <c r="S68" s="172"/>
    </row>
    <row r="69" spans="1:19" s="243" customFormat="1" ht="3.75" customHeight="1" x14ac:dyDescent="0.2">
      <c r="A69" s="164"/>
      <c r="B69" s="165"/>
      <c r="C69" s="166"/>
      <c r="D69" s="164"/>
      <c r="E69" s="167"/>
      <c r="F69" s="242"/>
      <c r="G69" s="164"/>
      <c r="H69" s="313"/>
      <c r="I69" s="164"/>
      <c r="J69" s="164"/>
      <c r="K69" s="164"/>
      <c r="L69" s="164"/>
      <c r="M69" s="164"/>
      <c r="N69" s="164"/>
      <c r="O69" s="164"/>
      <c r="P69" s="164"/>
      <c r="Q69" s="170"/>
      <c r="R69" s="171"/>
      <c r="S69" s="172"/>
    </row>
    <row r="70" spans="1:19" s="243" customFormat="1" ht="18" customHeight="1" x14ac:dyDescent="0.2">
      <c r="A70" s="164"/>
      <c r="B70" s="165"/>
      <c r="C70" s="306">
        <f>C68+1</f>
        <v>3</v>
      </c>
      <c r="D70" s="164"/>
      <c r="E70" s="167"/>
      <c r="F70" s="168" t="s">
        <v>13</v>
      </c>
      <c r="G70" s="164"/>
      <c r="H70" s="313" t="s">
        <v>138</v>
      </c>
      <c r="I70" s="164"/>
      <c r="J70" s="164"/>
      <c r="K70" s="164"/>
      <c r="L70" s="164"/>
      <c r="M70" s="164"/>
      <c r="N70" s="164"/>
      <c r="O70" s="164"/>
      <c r="P70" s="164"/>
      <c r="Q70" s="170"/>
      <c r="R70" s="171"/>
      <c r="S70" s="172"/>
    </row>
    <row r="71" spans="1:19" s="243" customFormat="1" ht="3.75" customHeight="1" x14ac:dyDescent="0.2">
      <c r="A71" s="164"/>
      <c r="B71" s="165"/>
      <c r="C71" s="306"/>
      <c r="D71" s="164"/>
      <c r="E71" s="167"/>
      <c r="F71" s="242"/>
      <c r="G71" s="164"/>
      <c r="H71" s="313"/>
      <c r="I71" s="164"/>
      <c r="J71" s="164"/>
      <c r="K71" s="164"/>
      <c r="L71" s="164"/>
      <c r="M71" s="164"/>
      <c r="N71" s="164"/>
      <c r="O71" s="164"/>
      <c r="P71" s="164"/>
      <c r="Q71" s="170"/>
      <c r="R71" s="171"/>
      <c r="S71" s="172"/>
    </row>
    <row r="72" spans="1:19" s="243" customFormat="1" ht="18" customHeight="1" x14ac:dyDescent="0.2">
      <c r="A72" s="164"/>
      <c r="B72" s="165"/>
      <c r="C72" s="306">
        <f>C70+1</f>
        <v>4</v>
      </c>
      <c r="D72" s="164"/>
      <c r="E72" s="167"/>
      <c r="F72" s="168" t="s">
        <v>13</v>
      </c>
      <c r="G72" s="164"/>
      <c r="H72" s="313" t="s">
        <v>162</v>
      </c>
      <c r="I72" s="164"/>
      <c r="J72" s="164"/>
      <c r="K72" s="164"/>
      <c r="L72" s="164"/>
      <c r="M72" s="164"/>
      <c r="N72" s="164"/>
      <c r="O72" s="164"/>
      <c r="P72" s="164"/>
      <c r="Q72" s="170"/>
      <c r="R72" s="171"/>
      <c r="S72" s="172"/>
    </row>
    <row r="73" spans="1:19" s="243" customFormat="1" ht="4.5" customHeight="1" x14ac:dyDescent="0.2">
      <c r="A73" s="164"/>
      <c r="B73" s="165"/>
      <c r="C73" s="306"/>
      <c r="D73" s="164"/>
      <c r="E73" s="167"/>
      <c r="F73" s="242"/>
      <c r="G73" s="164"/>
      <c r="H73" s="313"/>
      <c r="I73" s="164"/>
      <c r="J73" s="164"/>
      <c r="K73" s="164"/>
      <c r="L73" s="164"/>
      <c r="M73" s="164"/>
      <c r="N73" s="164"/>
      <c r="O73" s="164"/>
      <c r="P73" s="164"/>
      <c r="Q73" s="170"/>
      <c r="R73" s="171"/>
      <c r="S73" s="172"/>
    </row>
    <row r="74" spans="1:19" s="243" customFormat="1" ht="18" customHeight="1" x14ac:dyDescent="0.2">
      <c r="A74" s="164"/>
      <c r="B74" s="165"/>
      <c r="C74" s="306">
        <f>C72+1</f>
        <v>5</v>
      </c>
      <c r="D74" s="164"/>
      <c r="E74" s="167"/>
      <c r="F74" s="168" t="s">
        <v>13</v>
      </c>
      <c r="G74" s="164"/>
      <c r="H74" s="313" t="s">
        <v>101</v>
      </c>
      <c r="I74" s="164"/>
      <c r="J74" s="164"/>
      <c r="K74" s="164"/>
      <c r="L74" s="164"/>
      <c r="M74" s="164"/>
      <c r="N74" s="164"/>
      <c r="O74" s="164"/>
      <c r="P74" s="164"/>
      <c r="Q74" s="170"/>
      <c r="R74" s="171"/>
      <c r="S74" s="172"/>
    </row>
    <row r="75" spans="1:19" s="243" customFormat="1" ht="3.75" customHeight="1" x14ac:dyDescent="0.2">
      <c r="A75" s="164"/>
      <c r="B75" s="165"/>
      <c r="C75" s="306"/>
      <c r="D75" s="164"/>
      <c r="E75" s="167"/>
      <c r="F75" s="242"/>
      <c r="G75" s="164"/>
      <c r="H75" s="313"/>
      <c r="I75" s="164"/>
      <c r="J75" s="164"/>
      <c r="K75" s="164"/>
      <c r="L75" s="164"/>
      <c r="M75" s="164"/>
      <c r="N75" s="164"/>
      <c r="O75" s="164"/>
      <c r="P75" s="164"/>
      <c r="Q75" s="170"/>
      <c r="R75" s="171"/>
      <c r="S75" s="172"/>
    </row>
    <row r="76" spans="1:19" s="243" customFormat="1" ht="18" customHeight="1" x14ac:dyDescent="0.2">
      <c r="A76" s="164"/>
      <c r="B76" s="165"/>
      <c r="C76" s="306">
        <f>C74+1</f>
        <v>6</v>
      </c>
      <c r="D76" s="164"/>
      <c r="E76" s="167"/>
      <c r="F76" s="168" t="s">
        <v>13</v>
      </c>
      <c r="G76" s="164"/>
      <c r="H76" s="313" t="s">
        <v>102</v>
      </c>
      <c r="I76" s="164"/>
      <c r="J76" s="164"/>
      <c r="K76" s="164"/>
      <c r="L76" s="164"/>
      <c r="M76" s="164"/>
      <c r="N76" s="164"/>
      <c r="O76" s="164"/>
      <c r="P76" s="164"/>
      <c r="Q76" s="170"/>
      <c r="R76" s="171"/>
      <c r="S76" s="172"/>
    </row>
    <row r="77" spans="1:19" s="243" customFormat="1" ht="3.75" customHeight="1" x14ac:dyDescent="0.2">
      <c r="A77" s="164"/>
      <c r="B77" s="165"/>
      <c r="C77" s="306"/>
      <c r="D77" s="164"/>
      <c r="E77" s="167"/>
      <c r="F77" s="318"/>
      <c r="G77" s="164"/>
      <c r="H77" s="313"/>
      <c r="I77" s="164"/>
      <c r="J77" s="164"/>
      <c r="K77" s="164"/>
      <c r="L77" s="164"/>
      <c r="M77" s="164"/>
      <c r="N77" s="164"/>
      <c r="O77" s="164"/>
      <c r="P77" s="164"/>
      <c r="Q77" s="170"/>
      <c r="R77" s="171"/>
      <c r="S77" s="172"/>
    </row>
    <row r="78" spans="1:19" s="243" customFormat="1" ht="18" customHeight="1" x14ac:dyDescent="0.2">
      <c r="A78" s="164"/>
      <c r="B78" s="165"/>
      <c r="C78" s="306">
        <v>7</v>
      </c>
      <c r="D78" s="164"/>
      <c r="E78" s="167"/>
      <c r="F78" s="168" t="s">
        <v>13</v>
      </c>
      <c r="G78" s="164"/>
      <c r="H78" s="313" t="s">
        <v>137</v>
      </c>
      <c r="I78" s="164"/>
      <c r="J78" s="164"/>
      <c r="K78" s="164"/>
      <c r="L78" s="164"/>
      <c r="M78" s="164"/>
      <c r="N78" s="164"/>
      <c r="O78" s="164"/>
      <c r="P78" s="164"/>
      <c r="Q78" s="170"/>
      <c r="R78" s="171"/>
      <c r="S78" s="172"/>
    </row>
    <row r="79" spans="1:19" s="243" customFormat="1" ht="4.5" customHeight="1" x14ac:dyDescent="0.25">
      <c r="A79" s="164"/>
      <c r="B79" s="165"/>
      <c r="C79" s="306"/>
      <c r="D79" s="164"/>
      <c r="E79" s="167"/>
      <c r="F79" s="242"/>
      <c r="G79" s="164"/>
      <c r="H79" s="314"/>
      <c r="I79" s="164"/>
      <c r="J79" s="164"/>
      <c r="K79" s="164"/>
      <c r="L79" s="164"/>
      <c r="M79" s="164"/>
      <c r="N79" s="164"/>
      <c r="O79" s="164"/>
      <c r="P79" s="164"/>
      <c r="Q79" s="170"/>
      <c r="R79" s="171"/>
      <c r="S79" s="172"/>
    </row>
    <row r="80" spans="1:19" s="243" customFormat="1" ht="18" customHeight="1" x14ac:dyDescent="0.2">
      <c r="A80" s="164"/>
      <c r="B80" s="165"/>
      <c r="C80" s="306">
        <v>8</v>
      </c>
      <c r="D80" s="164"/>
      <c r="E80" s="167"/>
      <c r="F80" s="168" t="s">
        <v>13</v>
      </c>
      <c r="G80" s="164"/>
      <c r="H80" s="313" t="s">
        <v>103</v>
      </c>
      <c r="I80" s="164"/>
      <c r="J80" s="164"/>
      <c r="K80" s="164"/>
      <c r="L80" s="164"/>
      <c r="M80" s="164"/>
      <c r="N80" s="164"/>
      <c r="O80" s="164"/>
      <c r="P80" s="164"/>
      <c r="Q80" s="170"/>
      <c r="R80" s="171"/>
      <c r="S80" s="172"/>
    </row>
    <row r="81" spans="1:19" s="243" customFormat="1" ht="3.75" customHeight="1" x14ac:dyDescent="0.25">
      <c r="A81" s="164"/>
      <c r="B81" s="165"/>
      <c r="C81" s="306"/>
      <c r="D81" s="164"/>
      <c r="E81" s="167"/>
      <c r="F81" s="242"/>
      <c r="G81" s="164"/>
      <c r="H81" s="314"/>
      <c r="I81" s="164"/>
      <c r="J81" s="164"/>
      <c r="K81" s="164"/>
      <c r="L81" s="164"/>
      <c r="M81" s="164"/>
      <c r="N81" s="164"/>
      <c r="O81" s="164"/>
      <c r="P81" s="164"/>
      <c r="Q81" s="170"/>
      <c r="R81" s="171"/>
      <c r="S81" s="172"/>
    </row>
    <row r="82" spans="1:19" s="243" customFormat="1" ht="18" customHeight="1" x14ac:dyDescent="0.2">
      <c r="A82" s="164"/>
      <c r="B82" s="165"/>
      <c r="C82" s="306">
        <f>C80+1</f>
        <v>9</v>
      </c>
      <c r="D82" s="164"/>
      <c r="E82" s="167"/>
      <c r="F82" s="168" t="s">
        <v>13</v>
      </c>
      <c r="G82" s="164"/>
      <c r="H82" s="313" t="s">
        <v>163</v>
      </c>
      <c r="I82" s="164"/>
      <c r="J82" s="164"/>
      <c r="K82" s="164"/>
      <c r="L82" s="164"/>
      <c r="M82" s="164"/>
      <c r="N82" s="164"/>
      <c r="O82" s="164"/>
      <c r="P82" s="164"/>
      <c r="Q82" s="170"/>
      <c r="R82" s="171"/>
      <c r="S82" s="172"/>
    </row>
    <row r="83" spans="1:19" s="243" customFormat="1" ht="3.75" customHeight="1" x14ac:dyDescent="0.25">
      <c r="A83" s="164"/>
      <c r="B83" s="165"/>
      <c r="C83" s="306"/>
      <c r="D83" s="164"/>
      <c r="E83" s="167"/>
      <c r="F83" s="242"/>
      <c r="G83" s="164"/>
      <c r="H83" s="314"/>
      <c r="I83" s="164"/>
      <c r="J83" s="164"/>
      <c r="K83" s="164"/>
      <c r="L83" s="164"/>
      <c r="M83" s="164"/>
      <c r="N83" s="164"/>
      <c r="O83" s="164"/>
      <c r="P83" s="164"/>
      <c r="Q83" s="170"/>
      <c r="R83" s="171"/>
      <c r="S83" s="172"/>
    </row>
    <row r="84" spans="1:19" s="243" customFormat="1" ht="18" customHeight="1" x14ac:dyDescent="0.2">
      <c r="A84" s="164"/>
      <c r="B84" s="165"/>
      <c r="C84" s="306">
        <f>C82+1</f>
        <v>10</v>
      </c>
      <c r="D84" s="164"/>
      <c r="E84" s="167"/>
      <c r="F84" s="168" t="s">
        <v>13</v>
      </c>
      <c r="G84" s="164"/>
      <c r="H84" s="313" t="s">
        <v>164</v>
      </c>
      <c r="I84" s="164"/>
      <c r="J84" s="164"/>
      <c r="K84" s="164"/>
      <c r="L84" s="164"/>
      <c r="M84" s="164"/>
      <c r="N84" s="164"/>
      <c r="O84" s="164"/>
      <c r="P84" s="164"/>
      <c r="Q84" s="170"/>
      <c r="R84" s="171"/>
      <c r="S84" s="172"/>
    </row>
    <row r="85" spans="1:19" s="243" customFormat="1" ht="3.75" customHeight="1" x14ac:dyDescent="0.25">
      <c r="A85" s="164"/>
      <c r="B85" s="165"/>
      <c r="C85" s="166"/>
      <c r="D85" s="164"/>
      <c r="E85" s="167"/>
      <c r="F85" s="242"/>
      <c r="G85" s="164"/>
      <c r="H85" s="314"/>
      <c r="I85" s="164"/>
      <c r="J85" s="164"/>
      <c r="K85" s="164"/>
      <c r="L85" s="164"/>
      <c r="M85" s="164"/>
      <c r="N85" s="164"/>
      <c r="O85" s="164"/>
      <c r="P85" s="164"/>
      <c r="Q85" s="170"/>
      <c r="R85" s="171"/>
      <c r="S85" s="172"/>
    </row>
    <row r="86" spans="1:19" s="243" customFormat="1" ht="18" customHeight="1" x14ac:dyDescent="0.2">
      <c r="A86" s="164"/>
      <c r="B86" s="165"/>
      <c r="C86" s="306">
        <v>11</v>
      </c>
      <c r="D86" s="164"/>
      <c r="E86" s="167"/>
      <c r="F86" s="168" t="s">
        <v>13</v>
      </c>
      <c r="G86" s="164"/>
      <c r="H86" s="313" t="s">
        <v>104</v>
      </c>
      <c r="I86" s="164"/>
      <c r="J86" s="164"/>
      <c r="K86" s="164"/>
      <c r="L86" s="164"/>
      <c r="M86" s="164"/>
      <c r="N86" s="164"/>
      <c r="O86" s="164"/>
      <c r="P86" s="164"/>
      <c r="Q86" s="170"/>
      <c r="R86" s="171"/>
      <c r="S86" s="172"/>
    </row>
    <row r="87" spans="1:19" s="243" customFormat="1" ht="3.75" customHeight="1" x14ac:dyDescent="0.25">
      <c r="A87" s="164"/>
      <c r="B87" s="165"/>
      <c r="C87" s="306"/>
      <c r="D87" s="164"/>
      <c r="E87" s="167"/>
      <c r="F87" s="242"/>
      <c r="G87" s="164"/>
      <c r="H87" s="314"/>
      <c r="I87" s="164"/>
      <c r="J87" s="164"/>
      <c r="K87" s="164"/>
      <c r="L87" s="164"/>
      <c r="M87" s="164"/>
      <c r="N87" s="164"/>
      <c r="O87" s="164"/>
      <c r="P87" s="164"/>
      <c r="Q87" s="170"/>
      <c r="R87" s="171"/>
      <c r="S87" s="172"/>
    </row>
    <row r="88" spans="1:19" ht="16.5" customHeight="1" x14ac:dyDescent="0.3">
      <c r="A88" s="95"/>
      <c r="B88" s="247"/>
      <c r="C88" s="306">
        <v>12</v>
      </c>
      <c r="D88" s="95"/>
      <c r="E88" s="248"/>
      <c r="F88" s="168" t="s">
        <v>13</v>
      </c>
      <c r="G88" s="95"/>
      <c r="H88" s="313" t="s">
        <v>102</v>
      </c>
      <c r="I88" s="95"/>
      <c r="J88" s="95"/>
      <c r="K88" s="254"/>
      <c r="L88" s="95"/>
      <c r="M88" s="95"/>
      <c r="N88" s="181"/>
      <c r="O88" s="181"/>
      <c r="P88" s="95"/>
      <c r="Q88" s="249"/>
      <c r="R88" s="171"/>
      <c r="S88" s="172"/>
    </row>
    <row r="89" spans="1:19" ht="3.75" customHeight="1" x14ac:dyDescent="0.3">
      <c r="A89" s="95"/>
      <c r="B89" s="247"/>
      <c r="C89" s="306"/>
      <c r="D89" s="95"/>
      <c r="E89" s="248"/>
      <c r="F89" s="318"/>
      <c r="G89" s="95"/>
      <c r="H89" s="313"/>
      <c r="I89" s="95"/>
      <c r="J89" s="95"/>
      <c r="K89" s="254"/>
      <c r="L89" s="95"/>
      <c r="M89" s="95"/>
      <c r="N89" s="181"/>
      <c r="O89" s="181"/>
      <c r="P89" s="95"/>
      <c r="Q89" s="249"/>
      <c r="R89" s="171"/>
      <c r="S89" s="172"/>
    </row>
    <row r="90" spans="1:19" ht="16.5" customHeight="1" x14ac:dyDescent="0.3">
      <c r="A90" s="95"/>
      <c r="B90" s="247"/>
      <c r="C90" s="306">
        <v>13</v>
      </c>
      <c r="D90" s="95"/>
      <c r="E90" s="248"/>
      <c r="F90" s="168" t="s">
        <v>13</v>
      </c>
      <c r="G90" s="164"/>
      <c r="H90" s="313" t="s">
        <v>137</v>
      </c>
      <c r="I90" s="95"/>
      <c r="J90" s="95"/>
      <c r="K90" s="254"/>
      <c r="L90" s="95"/>
      <c r="M90" s="95"/>
      <c r="N90" s="181"/>
      <c r="O90" s="181"/>
      <c r="P90" s="95"/>
      <c r="Q90" s="249"/>
      <c r="R90" s="171"/>
      <c r="S90" s="172"/>
    </row>
    <row r="91" spans="1:19" s="243" customFormat="1" ht="3.75" customHeight="1" x14ac:dyDescent="0.25">
      <c r="A91" s="164"/>
      <c r="B91" s="165"/>
      <c r="C91" s="166"/>
      <c r="D91" s="164"/>
      <c r="E91" s="167"/>
      <c r="F91" s="242"/>
      <c r="G91" s="164"/>
      <c r="H91" s="314"/>
      <c r="I91" s="164"/>
      <c r="J91" s="164"/>
      <c r="K91" s="164"/>
      <c r="L91" s="164"/>
      <c r="M91" s="164"/>
      <c r="N91" s="164"/>
      <c r="O91" s="164"/>
      <c r="P91" s="164"/>
      <c r="Q91" s="170"/>
      <c r="R91" s="171"/>
      <c r="S91" s="172"/>
    </row>
    <row r="92" spans="1:19" s="243" customFormat="1" ht="18" customHeight="1" x14ac:dyDescent="0.2">
      <c r="A92" s="164"/>
      <c r="B92" s="165"/>
      <c r="C92" s="306">
        <v>14</v>
      </c>
      <c r="D92" s="164"/>
      <c r="E92" s="167"/>
      <c r="F92" s="168" t="s">
        <v>13</v>
      </c>
      <c r="G92" s="164"/>
      <c r="H92" s="313" t="s">
        <v>103</v>
      </c>
      <c r="I92" s="164"/>
      <c r="J92" s="164"/>
      <c r="K92" s="164"/>
      <c r="L92" s="164"/>
      <c r="M92" s="164"/>
      <c r="N92" s="164"/>
      <c r="O92" s="164"/>
      <c r="P92" s="164"/>
      <c r="Q92" s="170"/>
      <c r="R92" s="171"/>
      <c r="S92" s="172"/>
    </row>
    <row r="93" spans="1:19" s="243" customFormat="1" ht="3.75" customHeight="1" x14ac:dyDescent="0.25">
      <c r="A93" s="164"/>
      <c r="B93" s="165"/>
      <c r="C93" s="306"/>
      <c r="D93" s="164"/>
      <c r="E93" s="167"/>
      <c r="F93" s="242"/>
      <c r="G93" s="164"/>
      <c r="H93" s="314"/>
      <c r="I93" s="164"/>
      <c r="J93" s="164"/>
      <c r="K93" s="164"/>
      <c r="L93" s="164"/>
      <c r="M93" s="164"/>
      <c r="N93" s="164"/>
      <c r="O93" s="164"/>
      <c r="P93" s="164"/>
      <c r="Q93" s="170"/>
      <c r="R93" s="171"/>
      <c r="S93" s="172"/>
    </row>
    <row r="94" spans="1:19" ht="16.5" customHeight="1" x14ac:dyDescent="0.3">
      <c r="A94" s="95"/>
      <c r="B94" s="247"/>
      <c r="C94" s="306">
        <v>15</v>
      </c>
      <c r="D94" s="95"/>
      <c r="E94" s="248"/>
      <c r="F94" s="168" t="s">
        <v>13</v>
      </c>
      <c r="G94" s="95"/>
      <c r="H94" s="313" t="s">
        <v>165</v>
      </c>
      <c r="I94" s="95"/>
      <c r="J94" s="95"/>
      <c r="K94" s="254"/>
      <c r="L94" s="95"/>
      <c r="M94" s="95"/>
      <c r="N94" s="181"/>
      <c r="O94" s="181"/>
      <c r="P94" s="95"/>
      <c r="Q94" s="249"/>
      <c r="R94" s="171"/>
      <c r="S94" s="172"/>
    </row>
    <row r="95" spans="1:19" ht="3.75" customHeight="1" x14ac:dyDescent="0.3">
      <c r="A95" s="95"/>
      <c r="B95" s="247"/>
      <c r="C95" s="306"/>
      <c r="D95" s="95"/>
      <c r="E95" s="248"/>
      <c r="F95" s="318"/>
      <c r="G95" s="95"/>
      <c r="H95" s="313"/>
      <c r="I95" s="95"/>
      <c r="J95" s="95"/>
      <c r="K95" s="254"/>
      <c r="L95" s="95"/>
      <c r="M95" s="95"/>
      <c r="N95" s="181"/>
      <c r="O95" s="181"/>
      <c r="P95" s="95"/>
      <c r="Q95" s="249"/>
      <c r="R95" s="171"/>
      <c r="S95" s="172"/>
    </row>
    <row r="96" spans="1:19" ht="16.5" customHeight="1" x14ac:dyDescent="0.3">
      <c r="A96" s="95"/>
      <c r="B96" s="247"/>
      <c r="C96" s="306">
        <v>16</v>
      </c>
      <c r="D96" s="95"/>
      <c r="E96" s="248"/>
      <c r="F96" s="168" t="s">
        <v>13</v>
      </c>
      <c r="G96" s="95"/>
      <c r="H96" s="300" t="s">
        <v>160</v>
      </c>
      <c r="I96" s="95"/>
      <c r="J96" s="95"/>
      <c r="K96" s="254"/>
      <c r="L96" s="95"/>
      <c r="M96" s="95"/>
      <c r="N96" s="181"/>
      <c r="O96" s="181"/>
      <c r="P96" s="95"/>
      <c r="Q96" s="249"/>
      <c r="R96" s="171"/>
      <c r="S96" s="172"/>
    </row>
    <row r="97" spans="1:19" ht="6.95" customHeight="1" x14ac:dyDescent="0.3">
      <c r="A97" s="95"/>
      <c r="B97" s="173"/>
      <c r="C97" s="174"/>
      <c r="D97" s="95"/>
      <c r="E97" s="175"/>
      <c r="F97" s="176"/>
      <c r="G97" s="176"/>
      <c r="H97" s="244"/>
      <c r="I97" s="176"/>
      <c r="J97" s="176"/>
      <c r="K97" s="255"/>
      <c r="L97" s="176"/>
      <c r="M97" s="176"/>
      <c r="N97" s="256"/>
      <c r="O97" s="256"/>
      <c r="P97" s="176"/>
      <c r="Q97" s="178"/>
      <c r="R97" s="171"/>
      <c r="S97" s="180"/>
    </row>
    <row r="98" spans="1:19" ht="128.25" customHeight="1" x14ac:dyDescent="0.3">
      <c r="A98" s="95"/>
      <c r="B98" s="190"/>
      <c r="C98" s="250"/>
      <c r="D98" s="95"/>
      <c r="E98" s="95"/>
      <c r="F98" s="95"/>
      <c r="G98" s="95"/>
      <c r="H98" s="251"/>
      <c r="I98" s="95"/>
      <c r="J98" s="95"/>
      <c r="K98" s="254"/>
      <c r="L98" s="95"/>
      <c r="M98" s="95"/>
      <c r="N98" s="181"/>
      <c r="O98" s="181"/>
      <c r="P98" s="95"/>
      <c r="Q98" s="95"/>
      <c r="R98" s="171"/>
      <c r="S98" s="171"/>
    </row>
    <row r="99" spans="1:19" ht="6.95" customHeight="1" x14ac:dyDescent="0.3">
      <c r="A99" s="95"/>
      <c r="B99" s="236"/>
      <c r="C99" s="237"/>
      <c r="D99" s="95"/>
      <c r="E99" s="212"/>
      <c r="F99" s="213"/>
      <c r="G99" s="213"/>
      <c r="H99" s="238"/>
      <c r="I99" s="213"/>
      <c r="J99" s="213"/>
      <c r="K99" s="213"/>
      <c r="L99" s="213"/>
      <c r="M99" s="213"/>
      <c r="N99" s="213"/>
      <c r="O99" s="213"/>
      <c r="P99" s="213"/>
      <c r="Q99" s="211"/>
      <c r="R99" s="179"/>
      <c r="S99" s="239"/>
    </row>
    <row r="100" spans="1:19" s="216" customFormat="1" ht="24" customHeight="1" x14ac:dyDescent="0.2">
      <c r="A100" s="164"/>
      <c r="B100" s="165">
        <v>32</v>
      </c>
      <c r="C100" s="215" t="s">
        <v>24</v>
      </c>
      <c r="D100" s="164"/>
      <c r="E100" s="167"/>
      <c r="F100" s="164"/>
      <c r="G100" s="164"/>
      <c r="H100" s="200" t="s">
        <v>147</v>
      </c>
      <c r="I100" s="164"/>
      <c r="J100" s="164"/>
      <c r="K100" s="164"/>
      <c r="L100" s="164"/>
      <c r="M100" s="164"/>
      <c r="N100" s="164"/>
      <c r="O100" s="164"/>
      <c r="P100" s="164"/>
      <c r="Q100" s="170"/>
      <c r="R100" s="171" t="s">
        <v>22</v>
      </c>
      <c r="S100" s="157"/>
    </row>
    <row r="101" spans="1:19" s="216" customFormat="1" ht="18" customHeight="1" x14ac:dyDescent="0.25">
      <c r="A101" s="164"/>
      <c r="B101" s="165"/>
      <c r="C101" s="166" t="s">
        <v>30</v>
      </c>
      <c r="D101" s="164"/>
      <c r="E101" s="167"/>
      <c r="F101" s="168" t="s">
        <v>13</v>
      </c>
      <c r="G101" s="164"/>
      <c r="H101" s="253" t="s">
        <v>139</v>
      </c>
      <c r="I101" s="311"/>
      <c r="J101" s="311"/>
      <c r="K101" s="311"/>
      <c r="L101" s="311"/>
      <c r="M101" s="311"/>
      <c r="N101" s="311"/>
      <c r="O101" s="311"/>
      <c r="P101" s="311"/>
      <c r="Q101" s="312"/>
      <c r="R101" s="171"/>
      <c r="S101" s="172"/>
    </row>
    <row r="102" spans="1:19" s="216" customFormat="1" ht="3.75" customHeight="1" x14ac:dyDescent="0.2">
      <c r="A102" s="164"/>
      <c r="B102" s="165"/>
      <c r="C102" s="166"/>
      <c r="D102" s="164"/>
      <c r="E102" s="167"/>
      <c r="F102" s="164"/>
      <c r="G102" s="164"/>
      <c r="H102" s="313"/>
      <c r="I102" s="164"/>
      <c r="J102" s="164"/>
      <c r="K102" s="164"/>
      <c r="L102" s="164"/>
      <c r="M102" s="164"/>
      <c r="N102" s="164"/>
      <c r="O102" s="164"/>
      <c r="P102" s="164"/>
      <c r="Q102" s="170"/>
      <c r="R102" s="171"/>
      <c r="S102" s="172"/>
    </row>
    <row r="103" spans="1:19" s="216" customFormat="1" ht="18" customHeight="1" x14ac:dyDescent="0.2">
      <c r="A103" s="164"/>
      <c r="B103" s="165"/>
      <c r="C103" s="166" t="s">
        <v>29</v>
      </c>
      <c r="D103" s="164"/>
      <c r="E103" s="167"/>
      <c r="F103" s="168" t="s">
        <v>13</v>
      </c>
      <c r="G103" s="164"/>
      <c r="H103" s="313" t="s">
        <v>105</v>
      </c>
      <c r="I103" s="309"/>
      <c r="J103" s="309"/>
      <c r="K103" s="309"/>
      <c r="L103" s="309"/>
      <c r="M103" s="309"/>
      <c r="N103" s="309"/>
      <c r="O103" s="309"/>
      <c r="P103" s="309"/>
      <c r="Q103" s="310"/>
      <c r="R103" s="171"/>
      <c r="S103" s="172"/>
    </row>
    <row r="104" spans="1:19" s="243" customFormat="1" ht="3.75" customHeight="1" x14ac:dyDescent="0.2">
      <c r="A104" s="164"/>
      <c r="B104" s="165"/>
      <c r="C104" s="166"/>
      <c r="D104" s="164"/>
      <c r="E104" s="167"/>
      <c r="F104" s="242"/>
      <c r="G104" s="164"/>
      <c r="H104" s="313"/>
      <c r="I104" s="164"/>
      <c r="J104" s="164"/>
      <c r="K104" s="164"/>
      <c r="L104" s="164"/>
      <c r="M104" s="164"/>
      <c r="N104" s="164"/>
      <c r="O104" s="164"/>
      <c r="P104" s="164"/>
      <c r="Q104" s="170"/>
      <c r="R104" s="171"/>
      <c r="S104" s="172"/>
    </row>
    <row r="105" spans="1:19" s="243" customFormat="1" ht="18" customHeight="1" x14ac:dyDescent="0.2">
      <c r="A105" s="164"/>
      <c r="B105" s="165"/>
      <c r="C105" s="306">
        <f>C103+1</f>
        <v>3</v>
      </c>
      <c r="D105" s="164"/>
      <c r="E105" s="167"/>
      <c r="F105" s="168" t="s">
        <v>13</v>
      </c>
      <c r="G105" s="164"/>
      <c r="H105" s="313" t="s">
        <v>106</v>
      </c>
      <c r="I105" s="164"/>
      <c r="J105" s="164"/>
      <c r="K105" s="164"/>
      <c r="L105" s="164"/>
      <c r="M105" s="164"/>
      <c r="N105" s="164"/>
      <c r="O105" s="164"/>
      <c r="P105" s="164"/>
      <c r="Q105" s="170"/>
      <c r="R105" s="171"/>
      <c r="S105" s="172"/>
    </row>
    <row r="106" spans="1:19" s="243" customFormat="1" ht="3.75" customHeight="1" x14ac:dyDescent="0.2">
      <c r="A106" s="164"/>
      <c r="B106" s="165"/>
      <c r="C106" s="306"/>
      <c r="D106" s="164"/>
      <c r="E106" s="167"/>
      <c r="F106" s="242"/>
      <c r="G106" s="164"/>
      <c r="H106" s="313"/>
      <c r="I106" s="164"/>
      <c r="J106" s="164"/>
      <c r="K106" s="164"/>
      <c r="L106" s="164"/>
      <c r="M106" s="164"/>
      <c r="N106" s="164"/>
      <c r="O106" s="164"/>
      <c r="P106" s="164"/>
      <c r="Q106" s="170"/>
      <c r="R106" s="171"/>
      <c r="S106" s="172"/>
    </row>
    <row r="107" spans="1:19" s="243" customFormat="1" ht="18" customHeight="1" x14ac:dyDescent="0.2">
      <c r="A107" s="164"/>
      <c r="B107" s="165"/>
      <c r="C107" s="306">
        <f>C105+1</f>
        <v>4</v>
      </c>
      <c r="D107" s="164"/>
      <c r="E107" s="167"/>
      <c r="F107" s="168" t="s">
        <v>13</v>
      </c>
      <c r="G107" s="164"/>
      <c r="H107" s="313" t="s">
        <v>107</v>
      </c>
      <c r="I107" s="164"/>
      <c r="J107" s="164"/>
      <c r="K107" s="164"/>
      <c r="L107" s="164"/>
      <c r="M107" s="164"/>
      <c r="N107" s="164"/>
      <c r="O107" s="164"/>
      <c r="P107" s="164"/>
      <c r="Q107" s="170"/>
      <c r="R107" s="171"/>
      <c r="S107" s="172"/>
    </row>
    <row r="108" spans="1:19" s="243" customFormat="1" ht="3.75" customHeight="1" x14ac:dyDescent="0.2">
      <c r="A108" s="164"/>
      <c r="B108" s="165"/>
      <c r="C108" s="306"/>
      <c r="D108" s="164"/>
      <c r="E108" s="167"/>
      <c r="F108" s="242"/>
      <c r="G108" s="164"/>
      <c r="H108" s="313"/>
      <c r="I108" s="164"/>
      <c r="J108" s="164"/>
      <c r="K108" s="164"/>
      <c r="L108" s="164"/>
      <c r="M108" s="164"/>
      <c r="N108" s="164"/>
      <c r="O108" s="164"/>
      <c r="P108" s="164"/>
      <c r="Q108" s="170"/>
      <c r="R108" s="171"/>
      <c r="S108" s="172"/>
    </row>
    <row r="109" spans="1:19" s="243" customFormat="1" ht="18" customHeight="1" x14ac:dyDescent="0.2">
      <c r="A109" s="164"/>
      <c r="B109" s="165"/>
      <c r="C109" s="306">
        <f>C107+1</f>
        <v>5</v>
      </c>
      <c r="D109" s="164"/>
      <c r="E109" s="167"/>
      <c r="F109" s="168" t="s">
        <v>13</v>
      </c>
      <c r="G109" s="164"/>
      <c r="H109" s="313" t="s">
        <v>108</v>
      </c>
      <c r="I109" s="164"/>
      <c r="J109" s="164"/>
      <c r="K109" s="164"/>
      <c r="L109" s="164"/>
      <c r="M109" s="164"/>
      <c r="N109" s="164"/>
      <c r="O109" s="164"/>
      <c r="P109" s="164"/>
      <c r="Q109" s="170"/>
      <c r="R109" s="171"/>
      <c r="S109" s="172"/>
    </row>
    <row r="110" spans="1:19" s="243" customFormat="1" ht="3.75" customHeight="1" x14ac:dyDescent="0.2">
      <c r="A110" s="164"/>
      <c r="B110" s="165"/>
      <c r="C110" s="306"/>
      <c r="D110" s="164"/>
      <c r="E110" s="167"/>
      <c r="F110" s="318"/>
      <c r="G110" s="164"/>
      <c r="H110" s="313"/>
      <c r="I110" s="164"/>
      <c r="J110" s="164"/>
      <c r="K110" s="164"/>
      <c r="L110" s="164"/>
      <c r="M110" s="164"/>
      <c r="N110" s="164"/>
      <c r="O110" s="164"/>
      <c r="P110" s="164"/>
      <c r="Q110" s="170"/>
      <c r="R110" s="171"/>
      <c r="S110" s="172"/>
    </row>
    <row r="111" spans="1:19" s="243" customFormat="1" ht="18" customHeight="1" x14ac:dyDescent="0.2">
      <c r="A111" s="164"/>
      <c r="B111" s="165"/>
      <c r="C111" s="306">
        <v>6</v>
      </c>
      <c r="D111" s="164"/>
      <c r="E111" s="167"/>
      <c r="F111" s="168" t="s">
        <v>13</v>
      </c>
      <c r="G111" s="164"/>
      <c r="H111" s="300" t="s">
        <v>160</v>
      </c>
      <c r="I111" s="164"/>
      <c r="J111" s="164"/>
      <c r="K111" s="164"/>
      <c r="L111" s="164"/>
      <c r="M111" s="164"/>
      <c r="N111" s="164"/>
      <c r="O111" s="164"/>
      <c r="P111" s="164"/>
      <c r="Q111" s="170"/>
      <c r="R111" s="171"/>
      <c r="S111" s="172"/>
    </row>
    <row r="112" spans="1:19" ht="6.95" customHeight="1" x14ac:dyDescent="0.3">
      <c r="A112" s="95"/>
      <c r="B112" s="173"/>
      <c r="C112" s="174"/>
      <c r="D112" s="95"/>
      <c r="E112" s="175"/>
      <c r="F112" s="176"/>
      <c r="G112" s="176"/>
      <c r="H112" s="244"/>
      <c r="I112" s="176"/>
      <c r="J112" s="176"/>
      <c r="K112" s="176"/>
      <c r="L112" s="176"/>
      <c r="M112" s="176"/>
      <c r="N112" s="177"/>
      <c r="O112" s="177"/>
      <c r="P112" s="176"/>
      <c r="Q112" s="178"/>
      <c r="R112" s="179"/>
      <c r="S112" s="180"/>
    </row>
    <row r="113" spans="1:19" s="216" customFormat="1" ht="6.95" customHeight="1" x14ac:dyDescent="0.2">
      <c r="A113" s="164"/>
      <c r="B113" s="200"/>
      <c r="C113" s="246"/>
      <c r="D113" s="164"/>
      <c r="E113" s="164"/>
      <c r="F113" s="164"/>
      <c r="G113" s="164"/>
      <c r="H113" s="218"/>
      <c r="I113" s="164"/>
      <c r="J113" s="164"/>
      <c r="K113" s="164"/>
      <c r="L113" s="164"/>
      <c r="M113" s="164"/>
      <c r="N113" s="164"/>
      <c r="O113" s="164"/>
      <c r="P113" s="164"/>
      <c r="Q113" s="164"/>
      <c r="R113" s="171"/>
      <c r="S113" s="267"/>
    </row>
    <row r="114" spans="1:19" ht="8.25" customHeight="1" x14ac:dyDescent="0.3">
      <c r="A114" s="95"/>
      <c r="B114" s="236"/>
      <c r="C114" s="237"/>
      <c r="D114" s="95"/>
      <c r="E114" s="212"/>
      <c r="F114" s="213"/>
      <c r="G114" s="213"/>
      <c r="H114" s="238"/>
      <c r="I114" s="213"/>
      <c r="J114" s="213"/>
      <c r="K114" s="213"/>
      <c r="L114" s="213"/>
      <c r="M114" s="213"/>
      <c r="N114" s="213"/>
      <c r="O114" s="213"/>
      <c r="P114" s="213"/>
      <c r="Q114" s="211"/>
      <c r="R114" s="179"/>
      <c r="S114" s="239"/>
    </row>
    <row r="115" spans="1:19" s="216" customFormat="1" ht="24" customHeight="1" x14ac:dyDescent="0.2">
      <c r="A115" s="164"/>
      <c r="B115" s="165">
        <v>32</v>
      </c>
      <c r="C115" s="215" t="s">
        <v>31</v>
      </c>
      <c r="D115" s="164"/>
      <c r="E115" s="167"/>
      <c r="F115" s="164"/>
      <c r="G115" s="164"/>
      <c r="H115" s="200" t="s">
        <v>148</v>
      </c>
      <c r="I115" s="164"/>
      <c r="J115" s="164"/>
      <c r="K115" s="164"/>
      <c r="L115" s="164"/>
      <c r="M115" s="164"/>
      <c r="N115" s="164"/>
      <c r="O115" s="164"/>
      <c r="P115" s="164"/>
      <c r="Q115" s="170"/>
      <c r="R115" s="171" t="s">
        <v>22</v>
      </c>
      <c r="S115" s="157"/>
    </row>
    <row r="116" spans="1:19" s="216" customFormat="1" ht="18" customHeight="1" x14ac:dyDescent="0.2">
      <c r="A116" s="164"/>
      <c r="B116" s="165"/>
      <c r="C116" s="166" t="s">
        <v>30</v>
      </c>
      <c r="D116" s="164"/>
      <c r="E116" s="167"/>
      <c r="F116" s="168" t="s">
        <v>13</v>
      </c>
      <c r="G116" s="164"/>
      <c r="H116" s="313" t="s">
        <v>111</v>
      </c>
      <c r="I116" s="164"/>
      <c r="J116" s="164"/>
      <c r="K116" s="164"/>
      <c r="L116" s="164"/>
      <c r="M116" s="164"/>
      <c r="N116" s="164"/>
      <c r="O116" s="164"/>
      <c r="P116" s="164"/>
      <c r="Q116" s="170"/>
      <c r="R116" s="171"/>
      <c r="S116" s="172"/>
    </row>
    <row r="117" spans="1:19" s="216" customFormat="1" ht="3.75" customHeight="1" x14ac:dyDescent="0.2">
      <c r="A117" s="164"/>
      <c r="B117" s="165"/>
      <c r="C117" s="166"/>
      <c r="D117" s="164"/>
      <c r="E117" s="167"/>
      <c r="F117" s="164"/>
      <c r="G117" s="164"/>
      <c r="H117" s="313"/>
      <c r="I117" s="164"/>
      <c r="J117" s="164"/>
      <c r="K117" s="164"/>
      <c r="L117" s="164"/>
      <c r="M117" s="164"/>
      <c r="N117" s="164"/>
      <c r="O117" s="164"/>
      <c r="P117" s="164"/>
      <c r="Q117" s="170"/>
      <c r="R117" s="171"/>
      <c r="S117" s="172"/>
    </row>
    <row r="118" spans="1:19" s="216" customFormat="1" ht="18" customHeight="1" x14ac:dyDescent="0.2">
      <c r="A118" s="164"/>
      <c r="B118" s="165"/>
      <c r="C118" s="166" t="s">
        <v>29</v>
      </c>
      <c r="D118" s="164"/>
      <c r="E118" s="167"/>
      <c r="F118" s="168" t="s">
        <v>13</v>
      </c>
      <c r="G118" s="164"/>
      <c r="H118" s="313" t="s">
        <v>112</v>
      </c>
      <c r="I118" s="309"/>
      <c r="J118" s="309"/>
      <c r="K118" s="309"/>
      <c r="L118" s="309"/>
      <c r="M118" s="309"/>
      <c r="N118" s="309"/>
      <c r="O118" s="309"/>
      <c r="P118" s="309"/>
      <c r="Q118" s="310"/>
      <c r="R118" s="171"/>
      <c r="S118" s="172"/>
    </row>
    <row r="119" spans="1:19" s="243" customFormat="1" ht="3.75" customHeight="1" x14ac:dyDescent="0.2">
      <c r="A119" s="164"/>
      <c r="B119" s="165"/>
      <c r="C119" s="166"/>
      <c r="D119" s="164"/>
      <c r="E119" s="167"/>
      <c r="F119" s="242"/>
      <c r="G119" s="164"/>
      <c r="H119" s="313"/>
      <c r="I119" s="164"/>
      <c r="J119" s="164"/>
      <c r="K119" s="164"/>
      <c r="L119" s="164"/>
      <c r="M119" s="164"/>
      <c r="N119" s="164"/>
      <c r="O119" s="164"/>
      <c r="P119" s="164"/>
      <c r="Q119" s="170"/>
      <c r="R119" s="171"/>
      <c r="S119" s="172"/>
    </row>
    <row r="120" spans="1:19" s="243" customFormat="1" ht="18" customHeight="1" x14ac:dyDescent="0.2">
      <c r="A120" s="164"/>
      <c r="B120" s="165"/>
      <c r="C120" s="306">
        <f>C118+1</f>
        <v>3</v>
      </c>
      <c r="D120" s="164"/>
      <c r="E120" s="167"/>
      <c r="F120" s="168" t="s">
        <v>13</v>
      </c>
      <c r="G120" s="164"/>
      <c r="H120" s="313" t="s">
        <v>113</v>
      </c>
      <c r="I120" s="164"/>
      <c r="J120" s="164"/>
      <c r="K120" s="164"/>
      <c r="L120" s="164"/>
      <c r="M120" s="164"/>
      <c r="N120" s="164"/>
      <c r="O120" s="164"/>
      <c r="P120" s="164"/>
      <c r="Q120" s="170"/>
      <c r="R120" s="171"/>
      <c r="S120" s="172"/>
    </row>
    <row r="121" spans="1:19" s="243" customFormat="1" ht="3.75" customHeight="1" x14ac:dyDescent="0.2">
      <c r="A121" s="164"/>
      <c r="B121" s="165"/>
      <c r="C121" s="306"/>
      <c r="D121" s="164"/>
      <c r="E121" s="167"/>
      <c r="F121" s="242"/>
      <c r="G121" s="164"/>
      <c r="H121" s="313"/>
      <c r="I121" s="164"/>
      <c r="J121" s="164"/>
      <c r="K121" s="164"/>
      <c r="L121" s="164"/>
      <c r="M121" s="164"/>
      <c r="N121" s="164"/>
      <c r="O121" s="164"/>
      <c r="P121" s="164"/>
      <c r="Q121" s="170"/>
      <c r="R121" s="171"/>
      <c r="S121" s="172"/>
    </row>
    <row r="122" spans="1:19" s="243" customFormat="1" ht="18" customHeight="1" x14ac:dyDescent="0.2">
      <c r="A122" s="164"/>
      <c r="B122" s="165"/>
      <c r="C122" s="306">
        <f>C120+1</f>
        <v>4</v>
      </c>
      <c r="D122" s="164"/>
      <c r="E122" s="167"/>
      <c r="F122" s="168" t="s">
        <v>13</v>
      </c>
      <c r="G122" s="164"/>
      <c r="H122" s="313" t="s">
        <v>114</v>
      </c>
      <c r="I122" s="164"/>
      <c r="J122" s="164"/>
      <c r="K122" s="164"/>
      <c r="L122" s="164"/>
      <c r="M122" s="164"/>
      <c r="N122" s="164"/>
      <c r="O122" s="164"/>
      <c r="P122" s="164"/>
      <c r="Q122" s="170"/>
      <c r="R122" s="171"/>
      <c r="S122" s="172"/>
    </row>
    <row r="123" spans="1:19" s="243" customFormat="1" ht="3.75" customHeight="1" x14ac:dyDescent="0.2">
      <c r="A123" s="164"/>
      <c r="B123" s="165"/>
      <c r="C123" s="306"/>
      <c r="D123" s="164"/>
      <c r="E123" s="167"/>
      <c r="F123" s="242"/>
      <c r="G123" s="164"/>
      <c r="H123" s="313"/>
      <c r="I123" s="164"/>
      <c r="J123" s="164"/>
      <c r="K123" s="164"/>
      <c r="L123" s="164"/>
      <c r="M123" s="164"/>
      <c r="N123" s="164"/>
      <c r="O123" s="164"/>
      <c r="P123" s="164"/>
      <c r="Q123" s="170"/>
      <c r="R123" s="171"/>
      <c r="S123" s="172"/>
    </row>
    <row r="124" spans="1:19" s="243" customFormat="1" ht="18" customHeight="1" x14ac:dyDescent="0.2">
      <c r="A124" s="164"/>
      <c r="B124" s="165"/>
      <c r="C124" s="306">
        <f>C122+1</f>
        <v>5</v>
      </c>
      <c r="D124" s="164"/>
      <c r="E124" s="167"/>
      <c r="F124" s="168" t="s">
        <v>13</v>
      </c>
      <c r="G124" s="164"/>
      <c r="H124" s="313" t="s">
        <v>115</v>
      </c>
      <c r="I124" s="164"/>
      <c r="J124" s="164"/>
      <c r="K124" s="164"/>
      <c r="L124" s="164"/>
      <c r="M124" s="164"/>
      <c r="N124" s="164"/>
      <c r="O124" s="164"/>
      <c r="P124" s="164"/>
      <c r="Q124" s="170"/>
      <c r="R124" s="171"/>
      <c r="S124" s="172"/>
    </row>
    <row r="125" spans="1:19" s="243" customFormat="1" ht="3.75" customHeight="1" x14ac:dyDescent="0.2">
      <c r="A125" s="164"/>
      <c r="B125" s="165"/>
      <c r="C125" s="306"/>
      <c r="D125" s="164"/>
      <c r="E125" s="167"/>
      <c r="F125" s="242"/>
      <c r="G125" s="164"/>
      <c r="H125" s="313"/>
      <c r="I125" s="164"/>
      <c r="J125" s="164"/>
      <c r="K125" s="164"/>
      <c r="L125" s="164"/>
      <c r="M125" s="164"/>
      <c r="N125" s="164"/>
      <c r="O125" s="164"/>
      <c r="P125" s="164"/>
      <c r="Q125" s="170"/>
      <c r="R125" s="171"/>
      <c r="S125" s="172"/>
    </row>
    <row r="126" spans="1:19" s="243" customFormat="1" ht="18" customHeight="1" x14ac:dyDescent="0.2">
      <c r="A126" s="164"/>
      <c r="B126" s="165"/>
      <c r="C126" s="306">
        <f>C124+1</f>
        <v>6</v>
      </c>
      <c r="D126" s="164"/>
      <c r="E126" s="167"/>
      <c r="F126" s="168" t="s">
        <v>13</v>
      </c>
      <c r="G126" s="164"/>
      <c r="H126" s="313" t="s">
        <v>116</v>
      </c>
      <c r="I126" s="164"/>
      <c r="J126" s="164"/>
      <c r="K126" s="164"/>
      <c r="L126" s="164"/>
      <c r="M126" s="164"/>
      <c r="N126" s="164"/>
      <c r="O126" s="164"/>
      <c r="P126" s="164"/>
      <c r="Q126" s="170"/>
      <c r="R126" s="171"/>
      <c r="S126" s="172"/>
    </row>
    <row r="127" spans="1:19" s="243" customFormat="1" ht="3.75" customHeight="1" x14ac:dyDescent="0.2">
      <c r="A127" s="164"/>
      <c r="B127" s="165"/>
      <c r="C127" s="306"/>
      <c r="D127" s="164"/>
      <c r="E127" s="167"/>
      <c r="F127" s="242"/>
      <c r="G127" s="164"/>
      <c r="H127" s="313"/>
      <c r="I127" s="164"/>
      <c r="J127" s="164"/>
      <c r="K127" s="164"/>
      <c r="L127" s="164"/>
      <c r="M127" s="164"/>
      <c r="N127" s="164"/>
      <c r="O127" s="164"/>
      <c r="P127" s="164"/>
      <c r="Q127" s="170"/>
      <c r="R127" s="171"/>
      <c r="S127" s="172"/>
    </row>
    <row r="128" spans="1:19" s="243" customFormat="1" ht="18" customHeight="1" x14ac:dyDescent="0.2">
      <c r="A128" s="164"/>
      <c r="B128" s="165"/>
      <c r="C128" s="306">
        <f>C126+1</f>
        <v>7</v>
      </c>
      <c r="D128" s="164"/>
      <c r="E128" s="167"/>
      <c r="F128" s="168" t="s">
        <v>13</v>
      </c>
      <c r="G128" s="164"/>
      <c r="H128" s="313" t="s">
        <v>117</v>
      </c>
      <c r="I128" s="164"/>
      <c r="J128" s="164"/>
      <c r="K128" s="164"/>
      <c r="L128" s="164"/>
      <c r="M128" s="164"/>
      <c r="N128" s="164"/>
      <c r="O128" s="164"/>
      <c r="P128" s="164"/>
      <c r="Q128" s="170"/>
      <c r="R128" s="171"/>
      <c r="S128" s="172"/>
    </row>
    <row r="129" spans="1:19" s="243" customFormat="1" ht="3.75" customHeight="1" x14ac:dyDescent="0.2">
      <c r="A129" s="164"/>
      <c r="B129" s="165"/>
      <c r="C129" s="306"/>
      <c r="D129" s="164"/>
      <c r="E129" s="167"/>
      <c r="F129" s="242"/>
      <c r="G129" s="164"/>
      <c r="H129" s="313"/>
      <c r="I129" s="164"/>
      <c r="J129" s="164"/>
      <c r="K129" s="164"/>
      <c r="L129" s="164"/>
      <c r="M129" s="164"/>
      <c r="N129" s="164"/>
      <c r="O129" s="164"/>
      <c r="P129" s="164"/>
      <c r="Q129" s="170"/>
      <c r="R129" s="171"/>
      <c r="S129" s="172"/>
    </row>
    <row r="130" spans="1:19" s="243" customFormat="1" ht="18" customHeight="1" x14ac:dyDescent="0.2">
      <c r="A130" s="164"/>
      <c r="B130" s="165"/>
      <c r="C130" s="306">
        <f>C128+1</f>
        <v>8</v>
      </c>
      <c r="D130" s="164"/>
      <c r="E130" s="167"/>
      <c r="F130" s="168" t="s">
        <v>13</v>
      </c>
      <c r="G130" s="164"/>
      <c r="H130" s="313" t="s">
        <v>118</v>
      </c>
      <c r="I130" s="164"/>
      <c r="J130" s="164"/>
      <c r="K130" s="164"/>
      <c r="L130" s="164"/>
      <c r="M130" s="164"/>
      <c r="N130" s="164"/>
      <c r="O130" s="164"/>
      <c r="P130" s="164"/>
      <c r="Q130" s="170"/>
      <c r="R130" s="171"/>
      <c r="S130" s="172"/>
    </row>
    <row r="131" spans="1:19" s="243" customFormat="1" ht="3.75" customHeight="1" x14ac:dyDescent="0.2">
      <c r="A131" s="164"/>
      <c r="B131" s="165"/>
      <c r="C131" s="306"/>
      <c r="D131" s="164"/>
      <c r="E131" s="167"/>
      <c r="F131" s="242"/>
      <c r="G131" s="164"/>
      <c r="H131" s="313"/>
      <c r="I131" s="164"/>
      <c r="J131" s="164"/>
      <c r="K131" s="164"/>
      <c r="L131" s="164"/>
      <c r="M131" s="164"/>
      <c r="N131" s="164"/>
      <c r="O131" s="164"/>
      <c r="P131" s="164"/>
      <c r="Q131" s="170"/>
      <c r="R131" s="171"/>
      <c r="S131" s="172"/>
    </row>
    <row r="132" spans="1:19" s="243" customFormat="1" ht="18" customHeight="1" x14ac:dyDescent="0.2">
      <c r="A132" s="164"/>
      <c r="B132" s="165"/>
      <c r="C132" s="306">
        <f>C130+1</f>
        <v>9</v>
      </c>
      <c r="D132" s="164"/>
      <c r="E132" s="167"/>
      <c r="F132" s="168" t="s">
        <v>13</v>
      </c>
      <c r="G132" s="164"/>
      <c r="H132" s="313" t="s">
        <v>119</v>
      </c>
      <c r="I132" s="164"/>
      <c r="J132" s="164"/>
      <c r="K132" s="164"/>
      <c r="L132" s="164"/>
      <c r="M132" s="164"/>
      <c r="N132" s="164"/>
      <c r="O132" s="164"/>
      <c r="P132" s="164"/>
      <c r="Q132" s="170"/>
      <c r="R132" s="171"/>
      <c r="S132" s="172"/>
    </row>
    <row r="133" spans="1:19" s="243" customFormat="1" ht="3.75" customHeight="1" x14ac:dyDescent="0.2">
      <c r="A133" s="164"/>
      <c r="B133" s="165"/>
      <c r="C133" s="306"/>
      <c r="D133" s="164"/>
      <c r="E133" s="167"/>
      <c r="F133" s="318"/>
      <c r="G133" s="164"/>
      <c r="H133" s="313"/>
      <c r="I133" s="164"/>
      <c r="J133" s="164"/>
      <c r="K133" s="164"/>
      <c r="L133" s="164"/>
      <c r="M133" s="164"/>
      <c r="N133" s="164"/>
      <c r="O133" s="164"/>
      <c r="P133" s="164"/>
      <c r="Q133" s="170"/>
      <c r="R133" s="171"/>
      <c r="S133" s="172"/>
    </row>
    <row r="134" spans="1:19" s="243" customFormat="1" ht="18" customHeight="1" x14ac:dyDescent="0.2">
      <c r="A134" s="164"/>
      <c r="B134" s="165"/>
      <c r="C134" s="306">
        <v>10</v>
      </c>
      <c r="D134" s="164"/>
      <c r="E134" s="167"/>
      <c r="F134" s="168" t="s">
        <v>13</v>
      </c>
      <c r="G134" s="164"/>
      <c r="H134" s="300" t="s">
        <v>136</v>
      </c>
      <c r="I134" s="164"/>
      <c r="J134" s="95"/>
      <c r="K134" s="254"/>
      <c r="L134" s="95"/>
      <c r="M134" s="164"/>
      <c r="N134" s="164"/>
      <c r="O134" s="164"/>
      <c r="P134" s="164"/>
      <c r="Q134" s="170"/>
      <c r="R134" s="171"/>
      <c r="S134" s="172"/>
    </row>
    <row r="135" spans="1:19" ht="7.5" customHeight="1" x14ac:dyDescent="0.3">
      <c r="A135" s="95"/>
      <c r="B135" s="173"/>
      <c r="C135" s="174"/>
      <c r="D135" s="95"/>
      <c r="E135" s="175"/>
      <c r="F135" s="176"/>
      <c r="G135" s="176"/>
      <c r="H135" s="244"/>
      <c r="I135" s="176"/>
      <c r="J135" s="176"/>
      <c r="K135" s="176"/>
      <c r="L135" s="176"/>
      <c r="M135" s="176"/>
      <c r="N135" s="177"/>
      <c r="O135" s="177"/>
      <c r="P135" s="176"/>
      <c r="Q135" s="178"/>
      <c r="R135" s="179"/>
      <c r="S135" s="180"/>
    </row>
    <row r="136" spans="1:19" s="216" customFormat="1" ht="7.5" customHeight="1" x14ac:dyDescent="0.2">
      <c r="A136" s="164"/>
      <c r="B136" s="285"/>
      <c r="C136" s="286"/>
      <c r="D136" s="164"/>
      <c r="E136" s="287"/>
      <c r="F136" s="287"/>
      <c r="G136" s="287"/>
      <c r="H136" s="288"/>
      <c r="I136" s="287"/>
      <c r="J136" s="287"/>
      <c r="K136" s="287"/>
      <c r="L136" s="287"/>
      <c r="M136" s="287"/>
      <c r="N136" s="287"/>
      <c r="O136" s="287"/>
      <c r="P136" s="287"/>
      <c r="Q136" s="287"/>
      <c r="R136" s="171"/>
      <c r="S136" s="289"/>
    </row>
    <row r="137" spans="1:19" ht="8.25" customHeight="1" x14ac:dyDescent="0.3">
      <c r="A137" s="95"/>
      <c r="B137" s="236"/>
      <c r="C137" s="237"/>
      <c r="D137" s="95"/>
      <c r="E137" s="212"/>
      <c r="F137" s="213"/>
      <c r="G137" s="213"/>
      <c r="H137" s="238"/>
      <c r="I137" s="213"/>
      <c r="J137" s="213"/>
      <c r="K137" s="213"/>
      <c r="L137" s="213"/>
      <c r="M137" s="213"/>
      <c r="N137" s="213"/>
      <c r="O137" s="213"/>
      <c r="P137" s="213"/>
      <c r="Q137" s="211"/>
      <c r="R137" s="179"/>
      <c r="S137" s="239"/>
    </row>
    <row r="138" spans="1:19" s="216" customFormat="1" ht="24" customHeight="1" x14ac:dyDescent="0.2">
      <c r="A138" s="164"/>
      <c r="B138" s="165">
        <v>32</v>
      </c>
      <c r="C138" s="215" t="s">
        <v>109</v>
      </c>
      <c r="D138" s="164"/>
      <c r="E138" s="167"/>
      <c r="F138" s="164"/>
      <c r="G138" s="164"/>
      <c r="H138" s="200" t="s">
        <v>149</v>
      </c>
      <c r="I138" s="164"/>
      <c r="J138" s="164"/>
      <c r="K138" s="164"/>
      <c r="L138" s="164"/>
      <c r="M138" s="164"/>
      <c r="N138" s="164"/>
      <c r="O138" s="164"/>
      <c r="P138" s="164"/>
      <c r="Q138" s="170"/>
      <c r="R138" s="171" t="s">
        <v>22</v>
      </c>
      <c r="S138" s="157"/>
    </row>
    <row r="139" spans="1:19" s="216" customFormat="1" ht="18" customHeight="1" x14ac:dyDescent="0.2">
      <c r="A139" s="164"/>
      <c r="B139" s="165"/>
      <c r="C139" s="166" t="s">
        <v>30</v>
      </c>
      <c r="D139" s="164"/>
      <c r="E139" s="167"/>
      <c r="F139" s="168" t="s">
        <v>13</v>
      </c>
      <c r="G139" s="164"/>
      <c r="H139" s="313" t="s">
        <v>120</v>
      </c>
      <c r="I139" s="164"/>
      <c r="J139" s="164"/>
      <c r="K139" s="164"/>
      <c r="L139" s="164"/>
      <c r="M139" s="164"/>
      <c r="N139" s="164"/>
      <c r="O139" s="164"/>
      <c r="P139" s="164"/>
      <c r="Q139" s="170"/>
      <c r="R139" s="171"/>
      <c r="S139" s="172"/>
    </row>
    <row r="140" spans="1:19" s="216" customFormat="1" ht="3.75" customHeight="1" x14ac:dyDescent="0.2">
      <c r="A140" s="164"/>
      <c r="B140" s="165"/>
      <c r="C140" s="166"/>
      <c r="D140" s="164"/>
      <c r="E140" s="167"/>
      <c r="F140" s="164"/>
      <c r="G140" s="164"/>
      <c r="H140" s="313"/>
      <c r="I140" s="164"/>
      <c r="J140" s="164"/>
      <c r="K140" s="164"/>
      <c r="L140" s="164"/>
      <c r="M140" s="164"/>
      <c r="N140" s="164"/>
      <c r="O140" s="164"/>
      <c r="P140" s="164"/>
      <c r="Q140" s="170"/>
      <c r="R140" s="171"/>
      <c r="S140" s="172"/>
    </row>
    <row r="141" spans="1:19" s="216" customFormat="1" ht="18" customHeight="1" x14ac:dyDescent="0.2">
      <c r="A141" s="164"/>
      <c r="B141" s="165"/>
      <c r="C141" s="166" t="s">
        <v>29</v>
      </c>
      <c r="D141" s="164"/>
      <c r="E141" s="167"/>
      <c r="F141" s="168" t="s">
        <v>13</v>
      </c>
      <c r="G141" s="164"/>
      <c r="H141" s="313" t="s">
        <v>121</v>
      </c>
      <c r="I141" s="309"/>
      <c r="J141" s="309"/>
      <c r="K141" s="309"/>
      <c r="L141" s="309"/>
      <c r="M141" s="309"/>
      <c r="N141" s="309"/>
      <c r="O141" s="309"/>
      <c r="P141" s="309"/>
      <c r="Q141" s="310"/>
      <c r="R141" s="171"/>
      <c r="S141" s="172"/>
    </row>
    <row r="142" spans="1:19" s="243" customFormat="1" ht="3.75" customHeight="1" x14ac:dyDescent="0.2">
      <c r="A142" s="164"/>
      <c r="B142" s="165"/>
      <c r="C142" s="166"/>
      <c r="D142" s="164"/>
      <c r="E142" s="167"/>
      <c r="F142" s="242"/>
      <c r="G142" s="164"/>
      <c r="H142" s="313"/>
      <c r="I142" s="164"/>
      <c r="J142" s="164"/>
      <c r="K142" s="164"/>
      <c r="L142" s="164"/>
      <c r="M142" s="164"/>
      <c r="N142" s="164"/>
      <c r="O142" s="164"/>
      <c r="P142" s="164"/>
      <c r="Q142" s="170"/>
      <c r="R142" s="171"/>
      <c r="S142" s="172"/>
    </row>
    <row r="143" spans="1:19" s="243" customFormat="1" ht="18" customHeight="1" x14ac:dyDescent="0.2">
      <c r="A143" s="164"/>
      <c r="B143" s="165"/>
      <c r="C143" s="306">
        <f>C141+1</f>
        <v>3</v>
      </c>
      <c r="D143" s="164"/>
      <c r="E143" s="167"/>
      <c r="F143" s="168" t="s">
        <v>13</v>
      </c>
      <c r="G143" s="164"/>
      <c r="H143" s="313" t="s">
        <v>122</v>
      </c>
      <c r="I143" s="164"/>
      <c r="J143" s="164"/>
      <c r="K143" s="164"/>
      <c r="L143" s="164"/>
      <c r="M143" s="164"/>
      <c r="N143" s="164"/>
      <c r="O143" s="164"/>
      <c r="P143" s="164"/>
      <c r="Q143" s="170"/>
      <c r="R143" s="171"/>
      <c r="S143" s="172"/>
    </row>
    <row r="144" spans="1:19" s="243" customFormat="1" ht="3.75" customHeight="1" x14ac:dyDescent="0.2">
      <c r="A144" s="164"/>
      <c r="B144" s="165"/>
      <c r="C144" s="306"/>
      <c r="D144" s="164"/>
      <c r="E144" s="167"/>
      <c r="F144" s="242"/>
      <c r="G144" s="164"/>
      <c r="H144" s="313"/>
      <c r="I144" s="164"/>
      <c r="J144" s="164"/>
      <c r="K144" s="164"/>
      <c r="L144" s="164"/>
      <c r="M144" s="164"/>
      <c r="N144" s="164"/>
      <c r="O144" s="164"/>
      <c r="P144" s="164"/>
      <c r="Q144" s="170"/>
      <c r="R144" s="171"/>
      <c r="S144" s="172"/>
    </row>
    <row r="145" spans="1:19" s="243" customFormat="1" ht="18" customHeight="1" x14ac:dyDescent="0.2">
      <c r="A145" s="164"/>
      <c r="B145" s="165"/>
      <c r="C145" s="306">
        <f>C143+1</f>
        <v>4</v>
      </c>
      <c r="D145" s="164"/>
      <c r="E145" s="167"/>
      <c r="F145" s="168" t="s">
        <v>13</v>
      </c>
      <c r="G145" s="164"/>
      <c r="H145" s="313" t="s">
        <v>123</v>
      </c>
      <c r="I145" s="164"/>
      <c r="J145" s="164"/>
      <c r="K145" s="164"/>
      <c r="L145" s="164"/>
      <c r="M145" s="164"/>
      <c r="N145" s="164"/>
      <c r="O145" s="164"/>
      <c r="P145" s="164"/>
      <c r="Q145" s="170"/>
      <c r="R145" s="171"/>
      <c r="S145" s="172"/>
    </row>
    <row r="146" spans="1:19" s="243" customFormat="1" ht="3.75" customHeight="1" x14ac:dyDescent="0.2">
      <c r="A146" s="164"/>
      <c r="B146" s="165"/>
      <c r="C146" s="306"/>
      <c r="D146" s="164"/>
      <c r="E146" s="167"/>
      <c r="F146" s="242"/>
      <c r="G146" s="164"/>
      <c r="H146" s="313"/>
      <c r="I146" s="164"/>
      <c r="J146" s="164"/>
      <c r="K146" s="164"/>
      <c r="L146" s="164"/>
      <c r="M146" s="164"/>
      <c r="N146" s="164"/>
      <c r="O146" s="164"/>
      <c r="P146" s="164"/>
      <c r="Q146" s="170"/>
      <c r="R146" s="171"/>
      <c r="S146" s="172"/>
    </row>
    <row r="147" spans="1:19" s="243" customFormat="1" ht="18" customHeight="1" x14ac:dyDescent="0.2">
      <c r="A147" s="164"/>
      <c r="B147" s="165"/>
      <c r="C147" s="306">
        <f>C145+1</f>
        <v>5</v>
      </c>
      <c r="D147" s="164"/>
      <c r="E147" s="167"/>
      <c r="F147" s="168" t="s">
        <v>13</v>
      </c>
      <c r="G147" s="164"/>
      <c r="H147" s="313" t="s">
        <v>124</v>
      </c>
      <c r="I147" s="164"/>
      <c r="J147" s="164"/>
      <c r="K147" s="164"/>
      <c r="L147" s="164"/>
      <c r="M147" s="164"/>
      <c r="N147" s="164"/>
      <c r="O147" s="164"/>
      <c r="P147" s="164"/>
      <c r="Q147" s="170"/>
      <c r="R147" s="171"/>
      <c r="S147" s="172"/>
    </row>
    <row r="148" spans="1:19" s="243" customFormat="1" ht="3.75" customHeight="1" x14ac:dyDescent="0.2">
      <c r="A148" s="164"/>
      <c r="B148" s="165"/>
      <c r="C148" s="306"/>
      <c r="D148" s="164"/>
      <c r="E148" s="167"/>
      <c r="F148" s="242"/>
      <c r="G148" s="164"/>
      <c r="H148" s="313"/>
      <c r="I148" s="164"/>
      <c r="J148" s="164"/>
      <c r="K148" s="164"/>
      <c r="L148" s="164"/>
      <c r="M148" s="164"/>
      <c r="N148" s="164"/>
      <c r="O148" s="164"/>
      <c r="P148" s="164"/>
      <c r="Q148" s="170"/>
      <c r="R148" s="171"/>
      <c r="S148" s="172"/>
    </row>
    <row r="149" spans="1:19" s="243" customFormat="1" ht="18" customHeight="1" x14ac:dyDescent="0.2">
      <c r="A149" s="164"/>
      <c r="B149" s="165"/>
      <c r="C149" s="306">
        <f>C147+1</f>
        <v>6</v>
      </c>
      <c r="D149" s="164"/>
      <c r="E149" s="167"/>
      <c r="F149" s="168" t="s">
        <v>13</v>
      </c>
      <c r="G149" s="164"/>
      <c r="H149" s="313" t="s">
        <v>125</v>
      </c>
      <c r="I149" s="164"/>
      <c r="J149" s="164"/>
      <c r="K149" s="164"/>
      <c r="L149" s="164"/>
      <c r="M149" s="164"/>
      <c r="N149" s="164"/>
      <c r="O149" s="164"/>
      <c r="P149" s="164"/>
      <c r="Q149" s="170"/>
      <c r="R149" s="171"/>
      <c r="S149" s="172"/>
    </row>
    <row r="150" spans="1:19" s="243" customFormat="1" ht="3.75" customHeight="1" x14ac:dyDescent="0.2">
      <c r="A150" s="164"/>
      <c r="B150" s="165"/>
      <c r="C150" s="306"/>
      <c r="D150" s="164"/>
      <c r="E150" s="167"/>
      <c r="F150" s="242"/>
      <c r="G150" s="164"/>
      <c r="H150" s="313"/>
      <c r="I150" s="164"/>
      <c r="J150" s="164"/>
      <c r="K150" s="164"/>
      <c r="L150" s="164"/>
      <c r="M150" s="164"/>
      <c r="N150" s="164"/>
      <c r="O150" s="164"/>
      <c r="P150" s="164"/>
      <c r="Q150" s="170"/>
      <c r="R150" s="171"/>
      <c r="S150" s="172"/>
    </row>
    <row r="151" spans="1:19" s="243" customFormat="1" ht="18" customHeight="1" x14ac:dyDescent="0.2">
      <c r="A151" s="164"/>
      <c r="B151" s="165"/>
      <c r="C151" s="306">
        <f>C149+1</f>
        <v>7</v>
      </c>
      <c r="D151" s="164"/>
      <c r="E151" s="167"/>
      <c r="F151" s="168" t="s">
        <v>13</v>
      </c>
      <c r="G151" s="164"/>
      <c r="H151" s="313" t="s">
        <v>126</v>
      </c>
      <c r="I151" s="164"/>
      <c r="J151" s="164"/>
      <c r="K151" s="164"/>
      <c r="L151" s="164"/>
      <c r="M151" s="164"/>
      <c r="N151" s="164"/>
      <c r="O151" s="164"/>
      <c r="P151" s="164"/>
      <c r="Q151" s="170"/>
      <c r="R151" s="171"/>
      <c r="S151" s="172"/>
    </row>
    <row r="152" spans="1:19" s="243" customFormat="1" ht="3.75" customHeight="1" x14ac:dyDescent="0.2">
      <c r="A152" s="164"/>
      <c r="B152" s="165"/>
      <c r="C152" s="306"/>
      <c r="D152" s="164"/>
      <c r="E152" s="167"/>
      <c r="F152" s="318"/>
      <c r="G152" s="164"/>
      <c r="H152" s="313"/>
      <c r="I152" s="164"/>
      <c r="J152" s="164"/>
      <c r="K152" s="164"/>
      <c r="L152" s="164"/>
      <c r="M152" s="164"/>
      <c r="N152" s="164"/>
      <c r="O152" s="164"/>
      <c r="P152" s="164"/>
      <c r="Q152" s="170"/>
      <c r="R152" s="171"/>
      <c r="S152" s="172"/>
    </row>
    <row r="153" spans="1:19" s="243" customFormat="1" ht="18" customHeight="1" x14ac:dyDescent="0.2">
      <c r="A153" s="164"/>
      <c r="B153" s="165"/>
      <c r="C153" s="306">
        <v>8</v>
      </c>
      <c r="D153" s="164"/>
      <c r="E153" s="167"/>
      <c r="F153" s="168" t="s">
        <v>13</v>
      </c>
      <c r="G153" s="164"/>
      <c r="H153" s="300" t="s">
        <v>160</v>
      </c>
      <c r="I153" s="164"/>
      <c r="J153" s="164"/>
      <c r="K153" s="164"/>
      <c r="L153" s="164"/>
      <c r="M153" s="164"/>
      <c r="N153" s="164"/>
      <c r="O153" s="164"/>
      <c r="P153" s="164"/>
      <c r="Q153" s="170"/>
      <c r="R153" s="171"/>
      <c r="S153" s="172"/>
    </row>
    <row r="154" spans="1:19" ht="7.5" customHeight="1" x14ac:dyDescent="0.3">
      <c r="A154" s="95"/>
      <c r="B154" s="173"/>
      <c r="C154" s="174"/>
      <c r="D154" s="95"/>
      <c r="E154" s="175"/>
      <c r="F154" s="176"/>
      <c r="G154" s="176"/>
      <c r="H154" s="244"/>
      <c r="I154" s="176"/>
      <c r="J154" s="176"/>
      <c r="K154" s="176"/>
      <c r="L154" s="176"/>
      <c r="M154" s="176"/>
      <c r="N154" s="177"/>
      <c r="O154" s="177"/>
      <c r="P154" s="176"/>
      <c r="Q154" s="178"/>
      <c r="R154" s="179"/>
      <c r="S154" s="180"/>
    </row>
    <row r="155" spans="1:19" s="216" customFormat="1" ht="7.5" customHeight="1" x14ac:dyDescent="0.2">
      <c r="A155" s="164"/>
      <c r="B155" s="285"/>
      <c r="C155" s="286"/>
      <c r="D155" s="164"/>
      <c r="E155" s="287"/>
      <c r="F155" s="287"/>
      <c r="G155" s="287"/>
      <c r="H155" s="288"/>
      <c r="I155" s="287"/>
      <c r="J155" s="287"/>
      <c r="K155" s="287"/>
      <c r="L155" s="287"/>
      <c r="M155" s="287"/>
      <c r="N155" s="287"/>
      <c r="O155" s="287"/>
      <c r="P155" s="287"/>
      <c r="Q155" s="287"/>
      <c r="R155" s="171"/>
      <c r="S155" s="289"/>
    </row>
    <row r="156" spans="1:19" ht="8.25" customHeight="1" x14ac:dyDescent="0.3">
      <c r="A156" s="95"/>
      <c r="B156" s="236"/>
      <c r="C156" s="237"/>
      <c r="D156" s="95"/>
      <c r="E156" s="212"/>
      <c r="F156" s="213"/>
      <c r="G156" s="213"/>
      <c r="H156" s="238"/>
      <c r="I156" s="213"/>
      <c r="J156" s="213"/>
      <c r="K156" s="213"/>
      <c r="L156" s="213"/>
      <c r="M156" s="213"/>
      <c r="N156" s="213"/>
      <c r="O156" s="213"/>
      <c r="P156" s="213"/>
      <c r="Q156" s="211"/>
      <c r="R156" s="179"/>
      <c r="S156" s="239"/>
    </row>
    <row r="157" spans="1:19" s="216" customFormat="1" ht="24" customHeight="1" x14ac:dyDescent="0.2">
      <c r="A157" s="164"/>
      <c r="B157" s="165">
        <v>32</v>
      </c>
      <c r="C157" s="215" t="s">
        <v>110</v>
      </c>
      <c r="D157" s="164"/>
      <c r="E157" s="167"/>
      <c r="F157" s="164"/>
      <c r="G157" s="164"/>
      <c r="H157" s="200" t="s">
        <v>150</v>
      </c>
      <c r="I157" s="164"/>
      <c r="J157" s="164"/>
      <c r="K157" s="164"/>
      <c r="L157" s="164"/>
      <c r="M157" s="164"/>
      <c r="N157" s="164"/>
      <c r="O157" s="164"/>
      <c r="P157" s="164"/>
      <c r="Q157" s="170"/>
      <c r="R157" s="171" t="s">
        <v>22</v>
      </c>
      <c r="S157" s="157"/>
    </row>
    <row r="158" spans="1:19" s="216" customFormat="1" ht="18" customHeight="1" x14ac:dyDescent="0.2">
      <c r="A158" s="164"/>
      <c r="B158" s="165"/>
      <c r="C158" s="166" t="s">
        <v>30</v>
      </c>
      <c r="D158" s="164"/>
      <c r="E158" s="167"/>
      <c r="F158" s="168" t="s">
        <v>13</v>
      </c>
      <c r="G158" s="164"/>
      <c r="H158" s="313" t="s">
        <v>127</v>
      </c>
      <c r="I158" s="164"/>
      <c r="J158" s="164"/>
      <c r="K158" s="164"/>
      <c r="L158" s="164"/>
      <c r="M158" s="164"/>
      <c r="N158" s="164"/>
      <c r="O158" s="164"/>
      <c r="P158" s="164"/>
      <c r="Q158" s="170"/>
      <c r="R158" s="171"/>
      <c r="S158" s="172"/>
    </row>
    <row r="159" spans="1:19" s="216" customFormat="1" ht="3.75" customHeight="1" x14ac:dyDescent="0.2">
      <c r="A159" s="164"/>
      <c r="B159" s="165"/>
      <c r="C159" s="166"/>
      <c r="D159" s="164"/>
      <c r="E159" s="167"/>
      <c r="F159" s="164"/>
      <c r="G159" s="164"/>
      <c r="H159" s="313"/>
      <c r="I159" s="164"/>
      <c r="J159" s="164"/>
      <c r="K159" s="164"/>
      <c r="L159" s="164"/>
      <c r="M159" s="164"/>
      <c r="N159" s="164"/>
      <c r="O159" s="164"/>
      <c r="P159" s="164"/>
      <c r="Q159" s="170"/>
      <c r="R159" s="171"/>
      <c r="S159" s="172"/>
    </row>
    <row r="160" spans="1:19" s="216" customFormat="1" ht="18" customHeight="1" x14ac:dyDescent="0.2">
      <c r="A160" s="164"/>
      <c r="B160" s="165"/>
      <c r="C160" s="166" t="s">
        <v>29</v>
      </c>
      <c r="D160" s="164"/>
      <c r="E160" s="167"/>
      <c r="F160" s="168" t="s">
        <v>13</v>
      </c>
      <c r="G160" s="164"/>
      <c r="H160" s="313" t="s">
        <v>128</v>
      </c>
      <c r="I160" s="309"/>
      <c r="J160" s="309"/>
      <c r="K160" s="309"/>
      <c r="L160" s="309"/>
      <c r="M160" s="309"/>
      <c r="N160" s="309"/>
      <c r="O160" s="309"/>
      <c r="P160" s="309"/>
      <c r="Q160" s="310"/>
      <c r="R160" s="171"/>
      <c r="S160" s="172"/>
    </row>
    <row r="161" spans="1:21" s="243" customFormat="1" ht="3.75" customHeight="1" x14ac:dyDescent="0.2">
      <c r="A161" s="164"/>
      <c r="B161" s="165"/>
      <c r="C161" s="166"/>
      <c r="D161" s="164"/>
      <c r="E161" s="167"/>
      <c r="F161" s="242"/>
      <c r="G161" s="164"/>
      <c r="H161" s="313"/>
      <c r="I161" s="164"/>
      <c r="J161" s="164"/>
      <c r="K161" s="164"/>
      <c r="L161" s="164"/>
      <c r="M161" s="164"/>
      <c r="N161" s="164"/>
      <c r="O161" s="164"/>
      <c r="P161" s="164"/>
      <c r="Q161" s="170"/>
      <c r="R161" s="171"/>
      <c r="S161" s="172"/>
    </row>
    <row r="162" spans="1:21" s="243" customFormat="1" ht="18" customHeight="1" x14ac:dyDescent="0.2">
      <c r="A162" s="164"/>
      <c r="B162" s="165"/>
      <c r="C162" s="306">
        <f>C160+1</f>
        <v>3</v>
      </c>
      <c r="D162" s="164"/>
      <c r="E162" s="167"/>
      <c r="F162" s="168" t="s">
        <v>13</v>
      </c>
      <c r="G162" s="164"/>
      <c r="H162" s="313" t="s">
        <v>130</v>
      </c>
      <c r="I162" s="164"/>
      <c r="J162" s="164"/>
      <c r="K162" s="164"/>
      <c r="L162" s="164"/>
      <c r="M162" s="164"/>
      <c r="N162" s="164"/>
      <c r="O162" s="164"/>
      <c r="P162" s="164"/>
      <c r="Q162" s="170"/>
      <c r="R162" s="171"/>
      <c r="S162" s="172"/>
    </row>
    <row r="163" spans="1:21" s="243" customFormat="1" ht="3.75" customHeight="1" x14ac:dyDescent="0.2">
      <c r="A163" s="164"/>
      <c r="B163" s="165"/>
      <c r="C163" s="306"/>
      <c r="D163" s="164"/>
      <c r="E163" s="167"/>
      <c r="F163" s="242"/>
      <c r="G163" s="164"/>
      <c r="H163" s="313"/>
      <c r="I163" s="164"/>
      <c r="J163" s="164"/>
      <c r="K163" s="164"/>
      <c r="L163" s="164"/>
      <c r="M163" s="164"/>
      <c r="N163" s="164"/>
      <c r="O163" s="164"/>
      <c r="P163" s="164"/>
      <c r="Q163" s="170"/>
      <c r="R163" s="171"/>
      <c r="S163" s="172"/>
    </row>
    <row r="164" spans="1:21" s="243" customFormat="1" ht="18" customHeight="1" x14ac:dyDescent="0.2">
      <c r="A164" s="164"/>
      <c r="B164" s="165"/>
      <c r="C164" s="306">
        <f>C162+1</f>
        <v>4</v>
      </c>
      <c r="D164" s="164"/>
      <c r="E164" s="167"/>
      <c r="F164" s="168" t="s">
        <v>13</v>
      </c>
      <c r="G164" s="164"/>
      <c r="H164" s="313" t="s">
        <v>131</v>
      </c>
      <c r="I164" s="164"/>
      <c r="J164" s="164"/>
      <c r="K164" s="164"/>
      <c r="L164" s="164"/>
      <c r="M164" s="164"/>
      <c r="N164" s="164"/>
      <c r="O164" s="164"/>
      <c r="P164" s="164"/>
      <c r="Q164" s="170"/>
      <c r="R164" s="171"/>
      <c r="S164" s="172"/>
    </row>
    <row r="165" spans="1:21" s="243" customFormat="1" ht="3.75" customHeight="1" x14ac:dyDescent="0.2">
      <c r="A165" s="164"/>
      <c r="B165" s="165"/>
      <c r="C165" s="306"/>
      <c r="D165" s="164"/>
      <c r="E165" s="167"/>
      <c r="F165" s="242"/>
      <c r="G165" s="164"/>
      <c r="H165" s="313"/>
      <c r="I165" s="164"/>
      <c r="J165" s="164"/>
      <c r="K165" s="164"/>
      <c r="L165" s="164"/>
      <c r="M165" s="164"/>
      <c r="N165" s="164"/>
      <c r="O165" s="164"/>
      <c r="P165" s="164"/>
      <c r="Q165" s="170"/>
      <c r="R165" s="171"/>
      <c r="S165" s="172"/>
    </row>
    <row r="166" spans="1:21" s="243" customFormat="1" ht="18" customHeight="1" x14ac:dyDescent="0.2">
      <c r="A166" s="164"/>
      <c r="B166" s="165"/>
      <c r="C166" s="306">
        <f>C164+1</f>
        <v>5</v>
      </c>
      <c r="D166" s="164"/>
      <c r="E166" s="167"/>
      <c r="F166" s="168" t="s">
        <v>13</v>
      </c>
      <c r="G166" s="164"/>
      <c r="H166" s="313" t="s">
        <v>132</v>
      </c>
      <c r="I166" s="164"/>
      <c r="J166" s="164"/>
      <c r="K166" s="164"/>
      <c r="L166" s="164"/>
      <c r="M166" s="164"/>
      <c r="N166" s="164"/>
      <c r="O166" s="164"/>
      <c r="P166" s="164"/>
      <c r="Q166" s="170"/>
      <c r="R166" s="171"/>
      <c r="S166" s="172"/>
    </row>
    <row r="167" spans="1:21" s="243" customFormat="1" ht="3.75" customHeight="1" x14ac:dyDescent="0.2">
      <c r="A167" s="164"/>
      <c r="B167" s="165"/>
      <c r="C167" s="306"/>
      <c r="D167" s="164"/>
      <c r="E167" s="167"/>
      <c r="F167" s="242"/>
      <c r="G167" s="164"/>
      <c r="H167" s="313"/>
      <c r="I167" s="164"/>
      <c r="J167" s="164"/>
      <c r="K167" s="164"/>
      <c r="L167" s="164"/>
      <c r="M167" s="164"/>
      <c r="N167" s="164"/>
      <c r="O167" s="164"/>
      <c r="P167" s="164"/>
      <c r="Q167" s="170"/>
      <c r="R167" s="171"/>
      <c r="S167" s="172"/>
    </row>
    <row r="168" spans="1:21" s="243" customFormat="1" ht="18" customHeight="1" x14ac:dyDescent="0.2">
      <c r="A168" s="164"/>
      <c r="B168" s="165"/>
      <c r="C168" s="306">
        <f>C166+1</f>
        <v>6</v>
      </c>
      <c r="D168" s="164"/>
      <c r="E168" s="167"/>
      <c r="F168" s="168" t="s">
        <v>13</v>
      </c>
      <c r="G168" s="164"/>
      <c r="H168" s="313" t="s">
        <v>133</v>
      </c>
      <c r="I168" s="164"/>
      <c r="J168" s="164"/>
      <c r="K168" s="164"/>
      <c r="L168" s="164"/>
      <c r="M168" s="164"/>
      <c r="N168" s="164"/>
      <c r="O168" s="164"/>
      <c r="P168" s="164"/>
      <c r="Q168" s="170"/>
      <c r="R168" s="171"/>
      <c r="S168" s="172"/>
    </row>
    <row r="169" spans="1:21" s="243" customFormat="1" ht="3.75" customHeight="1" x14ac:dyDescent="0.2">
      <c r="A169" s="164"/>
      <c r="B169" s="165"/>
      <c r="C169" s="306"/>
      <c r="D169" s="164"/>
      <c r="E169" s="167"/>
      <c r="F169" s="242"/>
      <c r="G169" s="164"/>
      <c r="H169" s="313"/>
      <c r="I169" s="164"/>
      <c r="J169" s="164"/>
      <c r="K169" s="164"/>
      <c r="L169" s="164"/>
      <c r="M169" s="164"/>
      <c r="N169" s="164"/>
      <c r="O169" s="164"/>
      <c r="P169" s="164"/>
      <c r="Q169" s="170"/>
      <c r="R169" s="171"/>
      <c r="S169" s="172"/>
    </row>
    <row r="170" spans="1:21" s="243" customFormat="1" ht="18" customHeight="1" x14ac:dyDescent="0.2">
      <c r="A170" s="164"/>
      <c r="B170" s="165"/>
      <c r="C170" s="306">
        <f>C168+1</f>
        <v>7</v>
      </c>
      <c r="D170" s="164"/>
      <c r="E170" s="167"/>
      <c r="F170" s="168" t="s">
        <v>13</v>
      </c>
      <c r="G170" s="164"/>
      <c r="H170" s="313" t="s">
        <v>129</v>
      </c>
      <c r="I170" s="164"/>
      <c r="J170" s="164"/>
      <c r="K170" s="164"/>
      <c r="L170" s="164"/>
      <c r="M170" s="164"/>
      <c r="N170" s="164"/>
      <c r="O170" s="164"/>
      <c r="P170" s="164"/>
      <c r="Q170" s="170"/>
      <c r="R170" s="171"/>
      <c r="S170" s="172"/>
    </row>
    <row r="171" spans="1:21" s="243" customFormat="1" ht="3.75" customHeight="1" x14ac:dyDescent="0.2">
      <c r="A171" s="164"/>
      <c r="B171" s="165"/>
      <c r="C171" s="306"/>
      <c r="D171" s="164"/>
      <c r="E171" s="167"/>
      <c r="F171" s="318"/>
      <c r="G171" s="164"/>
      <c r="H171" s="313"/>
      <c r="I171" s="164"/>
      <c r="J171" s="164"/>
      <c r="K171" s="164"/>
      <c r="L171" s="164"/>
      <c r="M171" s="164"/>
      <c r="N171" s="164"/>
      <c r="O171" s="164"/>
      <c r="P171" s="164"/>
      <c r="Q171" s="170"/>
      <c r="R171" s="171"/>
      <c r="S171" s="172"/>
    </row>
    <row r="172" spans="1:21" s="243" customFormat="1" ht="18" customHeight="1" x14ac:dyDescent="0.2">
      <c r="A172" s="164"/>
      <c r="B172" s="165"/>
      <c r="C172" s="306">
        <v>8</v>
      </c>
      <c r="D172" s="164"/>
      <c r="E172" s="167"/>
      <c r="F172" s="168" t="s">
        <v>13</v>
      </c>
      <c r="G172" s="164"/>
      <c r="H172" s="300" t="s">
        <v>160</v>
      </c>
      <c r="I172" s="164"/>
      <c r="J172" s="164"/>
      <c r="K172" s="164"/>
      <c r="L172" s="164"/>
      <c r="M172" s="164"/>
      <c r="N172" s="164"/>
      <c r="O172" s="164"/>
      <c r="P172" s="164"/>
      <c r="Q172" s="170"/>
      <c r="R172" s="171"/>
      <c r="S172" s="172"/>
    </row>
    <row r="173" spans="1:21" ht="7.5" customHeight="1" x14ac:dyDescent="0.3">
      <c r="A173" s="95"/>
      <c r="B173" s="173"/>
      <c r="C173" s="174"/>
      <c r="D173" s="95"/>
      <c r="E173" s="175"/>
      <c r="F173" s="176"/>
      <c r="G173" s="176"/>
      <c r="H173" s="244"/>
      <c r="I173" s="176"/>
      <c r="J173" s="176"/>
      <c r="K173" s="176"/>
      <c r="L173" s="176"/>
      <c r="M173" s="176"/>
      <c r="N173" s="177"/>
      <c r="O173" s="177"/>
      <c r="P173" s="176"/>
      <c r="Q173" s="178"/>
      <c r="R173" s="179"/>
      <c r="S173" s="180"/>
    </row>
    <row r="174" spans="1:21" ht="18" customHeight="1" x14ac:dyDescent="0.3">
      <c r="A174" s="95"/>
      <c r="B174" s="181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181"/>
      <c r="O174" s="181"/>
      <c r="P174" s="182"/>
      <c r="Q174" s="183"/>
      <c r="R174" s="184"/>
      <c r="S174" s="184"/>
    </row>
    <row r="175" spans="1:21" ht="7.5" customHeight="1" x14ac:dyDescent="0.2">
      <c r="A175" s="95"/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226"/>
      <c r="P175" s="227"/>
      <c r="Q175" s="226"/>
      <c r="R175" s="187"/>
      <c r="S175" s="163"/>
    </row>
    <row r="176" spans="1:21" ht="24" customHeight="1" x14ac:dyDescent="0.3">
      <c r="A176" s="95"/>
      <c r="B176" s="410" t="s">
        <v>12</v>
      </c>
      <c r="C176" s="410"/>
      <c r="D176" s="95"/>
      <c r="E176" s="95"/>
      <c r="F176" s="95"/>
      <c r="G176" s="95"/>
      <c r="H176" s="188" t="s">
        <v>25</v>
      </c>
      <c r="I176" s="95"/>
      <c r="J176" s="95"/>
      <c r="K176" s="290">
        <v>32</v>
      </c>
      <c r="L176" s="190" t="s">
        <v>28</v>
      </c>
      <c r="M176" s="95"/>
      <c r="N176" s="95"/>
      <c r="O176" s="226"/>
      <c r="P176" s="229"/>
      <c r="Q176" s="226"/>
      <c r="R176" s="192" t="s">
        <v>22</v>
      </c>
      <c r="S176" s="162">
        <f>SUM(S14:S174)</f>
        <v>0</v>
      </c>
      <c r="U176" s="217"/>
    </row>
    <row r="177" spans="1:20" ht="7.5" customHeight="1" x14ac:dyDescent="0.2">
      <c r="A177" s="95"/>
      <c r="B177" s="193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194"/>
    </row>
    <row r="178" spans="1:20" ht="27.75" customHeight="1" x14ac:dyDescent="0.2">
      <c r="A178" s="95"/>
      <c r="B178" s="195"/>
      <c r="C178" s="95"/>
      <c r="D178" s="95"/>
      <c r="E178" s="95"/>
      <c r="F178" s="95"/>
      <c r="G178" s="95"/>
      <c r="H178" s="95"/>
      <c r="I178" s="95"/>
      <c r="J178" s="95"/>
      <c r="K178" s="95"/>
      <c r="L178" s="98"/>
      <c r="M178" s="95"/>
      <c r="N178" s="95"/>
      <c r="O178" s="95"/>
      <c r="P178" s="95"/>
      <c r="Q178" s="95"/>
      <c r="R178" s="217"/>
      <c r="S178" s="230" t="s">
        <v>66</v>
      </c>
    </row>
    <row r="179" spans="1:20" s="301" customFormat="1" ht="16.5" x14ac:dyDescent="0.2">
      <c r="B179" s="302"/>
      <c r="C179" s="303"/>
      <c r="D179" s="303"/>
      <c r="E179" s="303"/>
      <c r="F179" s="303"/>
      <c r="G179" s="303"/>
      <c r="H179" s="303"/>
      <c r="I179" s="303"/>
      <c r="J179" s="303"/>
      <c r="K179" s="303"/>
      <c r="L179" s="303"/>
      <c r="M179" s="303"/>
      <c r="N179" s="303"/>
      <c r="O179" s="302"/>
      <c r="P179" s="303"/>
      <c r="Q179" s="303"/>
      <c r="R179" s="304"/>
      <c r="S179" s="305"/>
      <c r="T179" s="94"/>
    </row>
    <row r="180" spans="1:20" x14ac:dyDescent="0.2">
      <c r="A180" s="269"/>
      <c r="B180" s="270"/>
      <c r="R180" s="271"/>
      <c r="S180" s="257"/>
    </row>
    <row r="181" spans="1:20" ht="14.25" x14ac:dyDescent="0.2">
      <c r="A181" s="269"/>
      <c r="B181" s="270"/>
      <c r="R181" s="271"/>
      <c r="S181" s="257"/>
      <c r="T181" s="272"/>
    </row>
    <row r="182" spans="1:20" ht="18" x14ac:dyDescent="0.25">
      <c r="B182" s="83" t="s">
        <v>26</v>
      </c>
      <c r="C182" s="259"/>
      <c r="D182" s="259"/>
      <c r="E182" s="259"/>
      <c r="F182" s="259"/>
      <c r="G182" s="259"/>
      <c r="H182" s="259"/>
      <c r="I182" s="259"/>
      <c r="J182" s="259"/>
      <c r="K182" s="95"/>
      <c r="L182" s="264"/>
      <c r="M182" s="260"/>
      <c r="N182" s="261"/>
      <c r="O182" s="263"/>
      <c r="P182" s="261"/>
      <c r="Q182" s="263"/>
      <c r="R182" s="259"/>
      <c r="S182" s="263"/>
    </row>
    <row r="183" spans="1:20" ht="18" x14ac:dyDescent="0.25">
      <c r="B183" s="83" t="s">
        <v>27</v>
      </c>
      <c r="C183" s="259"/>
      <c r="D183" s="259"/>
      <c r="E183" s="259"/>
      <c r="F183" s="259"/>
      <c r="G183" s="259"/>
      <c r="H183" s="259"/>
      <c r="I183" s="259"/>
      <c r="J183" s="259"/>
      <c r="K183" s="95"/>
      <c r="L183" s="264"/>
      <c r="M183" s="260"/>
      <c r="N183" s="261"/>
      <c r="O183" s="263"/>
      <c r="P183" s="261"/>
      <c r="Q183" s="263"/>
      <c r="R183" s="259"/>
      <c r="S183" s="263"/>
    </row>
    <row r="184" spans="1:20" ht="18" x14ac:dyDescent="0.25">
      <c r="B184" s="83"/>
      <c r="C184" s="259"/>
      <c r="D184" s="259"/>
      <c r="E184" s="259"/>
      <c r="F184" s="259"/>
      <c r="G184" s="259"/>
      <c r="H184" s="259"/>
      <c r="I184" s="259"/>
      <c r="J184" s="259"/>
      <c r="K184" s="95"/>
      <c r="L184" s="264"/>
      <c r="M184" s="260"/>
      <c r="N184" s="261"/>
      <c r="O184" s="263"/>
      <c r="P184" s="261"/>
      <c r="Q184" s="263"/>
      <c r="R184" s="259"/>
      <c r="S184" s="263"/>
    </row>
    <row r="185" spans="1:20" ht="18" x14ac:dyDescent="0.25">
      <c r="A185" s="232"/>
      <c r="B185" s="233"/>
      <c r="C185" s="277"/>
      <c r="D185" s="277"/>
      <c r="E185" s="277"/>
      <c r="F185" s="277"/>
      <c r="G185" s="277"/>
      <c r="H185" s="277"/>
      <c r="I185" s="277"/>
      <c r="J185" s="277"/>
      <c r="K185" s="176"/>
      <c r="L185" s="278"/>
      <c r="M185" s="279"/>
      <c r="N185" s="280"/>
      <c r="O185" s="281"/>
      <c r="P185" s="280"/>
      <c r="Q185" s="281"/>
      <c r="R185" s="277"/>
      <c r="S185" s="281"/>
      <c r="T185" s="234"/>
    </row>
  </sheetData>
  <mergeCells count="3">
    <mergeCell ref="B176:C176"/>
    <mergeCell ref="B2:S2"/>
    <mergeCell ref="B4:S4"/>
  </mergeCells>
  <phoneticPr fontId="0" type="noConversion"/>
  <pageMargins left="0.59055118110236227" right="0.59055118110236227" top="0.78740157480314965" bottom="0.59055118110236227" header="0.31496062992125984" footer="0.31496062992125984"/>
  <pageSetup paperSize="9" scale="62" orientation="portrait" r:id="rId1"/>
  <headerFooter>
    <oddHeader xml:space="preserve">&amp;L&amp;"Arial,Grassetto"2112.301a-PP&amp;"Arial,Normale" Comuni di Lugano, Cadempino, Massagno, Savosa e Vezia
Riqualifica e riorganizzazione rampe autostradali Lugano Nord&amp;R&amp;11
&amp;10Pagina &amp;P di &amp;N      </oddHeader>
    <oddFooter>&amp;R26.07.2019</oddFooter>
  </headerFooter>
  <ignoredErrors>
    <ignoredError sqref="C15:C113 C114:C15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00"/>
    <pageSetUpPr fitToPage="1"/>
  </sheetPr>
  <dimension ref="A1:X75"/>
  <sheetViews>
    <sheetView view="pageLayout" topLeftCell="A49" zoomScale="70" zoomScaleNormal="100" zoomScaleSheetLayoutView="108" zoomScalePageLayoutView="70" workbookViewId="0">
      <selection activeCell="R72" sqref="R72"/>
    </sheetView>
  </sheetViews>
  <sheetFormatPr defaultColWidth="9.140625" defaultRowHeight="12.75" x14ac:dyDescent="0.2"/>
  <cols>
    <col min="1" max="1" width="1.85546875" style="94" customWidth="1"/>
    <col min="2" max="2" width="7.42578125" style="94" customWidth="1"/>
    <col min="3" max="3" width="6.42578125" style="94" customWidth="1"/>
    <col min="4" max="4" width="1.28515625" style="94" customWidth="1"/>
    <col min="5" max="5" width="0.85546875" style="94" customWidth="1"/>
    <col min="6" max="6" width="2.7109375" style="94" customWidth="1"/>
    <col min="7" max="7" width="0.85546875" style="94" customWidth="1"/>
    <col min="8" max="8" width="9.140625" style="94"/>
    <col min="9" max="9" width="6" style="94" customWidth="1"/>
    <col min="10" max="10" width="12.7109375" style="94" customWidth="1"/>
    <col min="11" max="11" width="8.42578125" style="94" customWidth="1"/>
    <col min="12" max="12" width="7.7109375" style="94" customWidth="1"/>
    <col min="13" max="13" width="10.7109375" style="94" customWidth="1"/>
    <col min="14" max="14" width="12.7109375" style="94" customWidth="1"/>
    <col min="15" max="15" width="11.140625" style="94" customWidth="1"/>
    <col min="16" max="16" width="9.28515625" style="94" customWidth="1"/>
    <col min="17" max="17" width="9.85546875" style="94" customWidth="1"/>
    <col min="18" max="18" width="7.140625" style="94" customWidth="1"/>
    <col min="19" max="19" width="18.7109375" style="94" customWidth="1"/>
    <col min="20" max="20" width="1.85546875" style="94" customWidth="1"/>
    <col min="21" max="21" width="13.7109375" style="94" customWidth="1"/>
    <col min="22" max="16384" width="9.140625" style="94"/>
  </cols>
  <sheetData>
    <row r="1" spans="1:24" x14ac:dyDescent="0.2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4" ht="30" customHeight="1" x14ac:dyDescent="0.2">
      <c r="B2" s="406" t="s">
        <v>157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8"/>
    </row>
    <row r="3" spans="1:24" s="197" customFormat="1" ht="5.25" customHeight="1" x14ac:dyDescent="0.2">
      <c r="B3" s="198"/>
    </row>
    <row r="4" spans="1:24" ht="15" customHeight="1" x14ac:dyDescent="0.2">
      <c r="B4" s="409" t="s">
        <v>64</v>
      </c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</row>
    <row r="5" spans="1:24" ht="15" customHeight="1" x14ac:dyDescent="0.2"/>
    <row r="6" spans="1:24" ht="24" customHeight="1" x14ac:dyDescent="0.2">
      <c r="A6" s="95"/>
      <c r="B6" s="171" t="s">
        <v>20</v>
      </c>
      <c r="C6" s="282">
        <v>33</v>
      </c>
      <c r="D6" s="200"/>
      <c r="E6" s="200"/>
      <c r="F6" s="200"/>
      <c r="G6" s="200"/>
      <c r="H6" s="283" t="s">
        <v>54</v>
      </c>
      <c r="I6" s="95"/>
      <c r="J6" s="95"/>
      <c r="K6" s="95"/>
      <c r="L6" s="95"/>
      <c r="M6" s="201"/>
      <c r="N6" s="96"/>
      <c r="O6" s="96"/>
      <c r="P6" s="96"/>
      <c r="Q6" s="96"/>
      <c r="R6" s="96"/>
      <c r="S6" s="96"/>
    </row>
    <row r="7" spans="1:24" s="97" customFormat="1" x14ac:dyDescent="0.2">
      <c r="A7" s="100"/>
      <c r="B7" s="98"/>
      <c r="C7" s="100"/>
      <c r="D7" s="100"/>
      <c r="E7" s="100"/>
      <c r="F7" s="100"/>
      <c r="G7" s="100"/>
      <c r="H7" s="98"/>
      <c r="I7" s="100"/>
      <c r="J7" s="100"/>
      <c r="K7" s="100"/>
      <c r="L7" s="100"/>
      <c r="M7" s="201"/>
      <c r="N7" s="96"/>
      <c r="O7" s="96"/>
      <c r="P7" s="96"/>
      <c r="Q7" s="96"/>
      <c r="R7" s="96"/>
      <c r="S7" s="96"/>
      <c r="X7" s="99"/>
    </row>
    <row r="8" spans="1:24" s="97" customFormat="1" x14ac:dyDescent="0.2">
      <c r="A8" s="100"/>
      <c r="B8" s="98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201"/>
      <c r="N8" s="96"/>
      <c r="O8" s="96"/>
      <c r="P8" s="96"/>
      <c r="Q8" s="96"/>
      <c r="R8" s="96"/>
      <c r="S8" s="96"/>
      <c r="X8" s="99"/>
    </row>
    <row r="9" spans="1:24" ht="7.5" customHeight="1" x14ac:dyDescent="0.25">
      <c r="A9" s="95"/>
      <c r="B9" s="202"/>
      <c r="C9" s="95"/>
      <c r="D9" s="95"/>
      <c r="E9" s="95"/>
      <c r="F9" s="95"/>
      <c r="G9" s="95"/>
      <c r="H9" s="95"/>
      <c r="I9" s="95"/>
      <c r="J9" s="95"/>
      <c r="K9" s="95"/>
      <c r="L9" s="95"/>
      <c r="M9" s="203"/>
      <c r="N9" s="99"/>
      <c r="O9" s="98"/>
      <c r="P9" s="95"/>
      <c r="Q9" s="204"/>
      <c r="R9" s="204"/>
      <c r="S9" s="205"/>
    </row>
    <row r="10" spans="1:24" s="97" customFormat="1" x14ac:dyDescent="0.2">
      <c r="A10" s="100"/>
      <c r="B10" s="195"/>
      <c r="C10" s="100"/>
      <c r="D10" s="100"/>
      <c r="E10" s="100"/>
      <c r="F10" s="100"/>
      <c r="G10" s="100"/>
      <c r="H10" s="100"/>
      <c r="I10" s="100"/>
      <c r="J10" s="206"/>
      <c r="K10" s="207"/>
      <c r="L10" s="207"/>
      <c r="M10" s="101"/>
      <c r="N10" s="335"/>
      <c r="O10" s="195"/>
      <c r="P10" s="195"/>
      <c r="Q10" s="195"/>
      <c r="R10" s="195"/>
      <c r="S10" s="195"/>
    </row>
    <row r="11" spans="1:24" s="97" customFormat="1" x14ac:dyDescent="0.2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208"/>
      <c r="L11" s="208"/>
      <c r="M11" s="100"/>
      <c r="N11" s="195"/>
      <c r="O11" s="195"/>
      <c r="P11" s="195"/>
      <c r="Q11" s="195"/>
      <c r="R11" s="195"/>
      <c r="S11" s="195"/>
    </row>
    <row r="12" spans="1:24" ht="16.5" customHeight="1" x14ac:dyDescent="0.2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</row>
    <row r="13" spans="1:24" ht="16.5" customHeight="1" x14ac:dyDescent="0.25">
      <c r="A13" s="95"/>
      <c r="B13" s="181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81"/>
      <c r="S13" s="209"/>
    </row>
    <row r="14" spans="1:24" ht="7.5" customHeight="1" x14ac:dyDescent="0.25">
      <c r="A14" s="95"/>
      <c r="B14" s="210"/>
      <c r="C14" s="211"/>
      <c r="D14" s="95"/>
      <c r="E14" s="212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1"/>
      <c r="R14" s="95"/>
      <c r="S14" s="214"/>
    </row>
    <row r="15" spans="1:24" s="216" customFormat="1" ht="24" customHeight="1" x14ac:dyDescent="0.2">
      <c r="A15" s="164"/>
      <c r="B15" s="165">
        <v>33</v>
      </c>
      <c r="C15" s="215" t="s">
        <v>78</v>
      </c>
      <c r="D15" s="164"/>
      <c r="E15" s="167"/>
      <c r="F15" s="164"/>
      <c r="G15" s="164"/>
      <c r="H15" s="200" t="s">
        <v>144</v>
      </c>
      <c r="I15" s="164"/>
      <c r="J15" s="164"/>
      <c r="K15" s="164"/>
      <c r="L15" s="164"/>
      <c r="M15" s="164"/>
      <c r="N15" s="164"/>
      <c r="O15" s="164"/>
      <c r="P15" s="164"/>
      <c r="Q15" s="170"/>
      <c r="R15" s="171" t="s">
        <v>22</v>
      </c>
      <c r="S15" s="157"/>
    </row>
    <row r="16" spans="1:24" s="216" customFormat="1" ht="18" customHeight="1" x14ac:dyDescent="0.25">
      <c r="A16" s="164"/>
      <c r="B16" s="165"/>
      <c r="C16" s="306" t="s">
        <v>30</v>
      </c>
      <c r="D16" s="164"/>
      <c r="E16" s="167"/>
      <c r="F16" s="168" t="s">
        <v>13</v>
      </c>
      <c r="G16" s="164"/>
      <c r="H16" s="273" t="s">
        <v>143</v>
      </c>
      <c r="I16" s="164"/>
      <c r="J16" s="164"/>
      <c r="K16" s="164"/>
      <c r="L16" s="164"/>
      <c r="M16" s="164"/>
      <c r="N16" s="164"/>
      <c r="O16" s="164"/>
      <c r="P16" s="164"/>
      <c r="Q16" s="170"/>
      <c r="R16" s="171"/>
      <c r="S16" s="172"/>
    </row>
    <row r="17" spans="1:19" s="216" customFormat="1" ht="8.25" customHeight="1" x14ac:dyDescent="0.2">
      <c r="A17" s="164"/>
      <c r="B17" s="220"/>
      <c r="C17" s="221"/>
      <c r="D17" s="164"/>
      <c r="E17" s="222"/>
      <c r="F17" s="223"/>
      <c r="G17" s="223"/>
      <c r="H17" s="266"/>
      <c r="I17" s="223"/>
      <c r="J17" s="223"/>
      <c r="K17" s="223"/>
      <c r="L17" s="223"/>
      <c r="M17" s="223"/>
      <c r="N17" s="223"/>
      <c r="O17" s="223"/>
      <c r="P17" s="223"/>
      <c r="Q17" s="224"/>
      <c r="R17" s="171"/>
      <c r="S17" s="225"/>
    </row>
    <row r="18" spans="1:19" s="216" customFormat="1" ht="7.5" customHeight="1" x14ac:dyDescent="0.2">
      <c r="A18" s="164"/>
      <c r="B18" s="285"/>
      <c r="C18" s="286"/>
      <c r="D18" s="164"/>
      <c r="E18" s="287"/>
      <c r="F18" s="287"/>
      <c r="G18" s="287"/>
      <c r="H18" s="288"/>
      <c r="I18" s="287"/>
      <c r="J18" s="287"/>
      <c r="K18" s="287"/>
      <c r="L18" s="287"/>
      <c r="M18" s="287"/>
      <c r="N18" s="287"/>
      <c r="O18" s="287"/>
      <c r="P18" s="287"/>
      <c r="Q18" s="287"/>
      <c r="R18" s="171"/>
      <c r="S18" s="289"/>
    </row>
    <row r="19" spans="1:19" ht="8.25" customHeight="1" x14ac:dyDescent="0.3">
      <c r="A19" s="95"/>
      <c r="B19" s="236"/>
      <c r="C19" s="237"/>
      <c r="D19" s="95"/>
      <c r="E19" s="212"/>
      <c r="F19" s="213"/>
      <c r="G19" s="213"/>
      <c r="H19" s="238"/>
      <c r="I19" s="213"/>
      <c r="J19" s="213"/>
      <c r="K19" s="213"/>
      <c r="L19" s="213"/>
      <c r="M19" s="213"/>
      <c r="N19" s="213"/>
      <c r="O19" s="213"/>
      <c r="P19" s="213"/>
      <c r="Q19" s="211"/>
      <c r="R19" s="179"/>
      <c r="S19" s="239"/>
    </row>
    <row r="20" spans="1:19" s="216" customFormat="1" ht="24" customHeight="1" x14ac:dyDescent="0.2">
      <c r="A20" s="164"/>
      <c r="B20" s="165">
        <v>33</v>
      </c>
      <c r="C20" s="215" t="s">
        <v>21</v>
      </c>
      <c r="D20" s="164"/>
      <c r="E20" s="167"/>
      <c r="F20" s="164"/>
      <c r="G20" s="164"/>
      <c r="H20" s="200" t="s">
        <v>145</v>
      </c>
      <c r="I20" s="164"/>
      <c r="J20" s="164"/>
      <c r="K20" s="164"/>
      <c r="L20" s="164"/>
      <c r="M20" s="164"/>
      <c r="N20" s="164"/>
      <c r="O20" s="164"/>
      <c r="P20" s="164"/>
      <c r="Q20" s="170"/>
      <c r="R20" s="171" t="s">
        <v>22</v>
      </c>
      <c r="S20" s="157"/>
    </row>
    <row r="21" spans="1:19" s="216" customFormat="1" ht="18" customHeight="1" x14ac:dyDescent="0.25">
      <c r="A21" s="164"/>
      <c r="B21" s="165"/>
      <c r="C21" s="166" t="s">
        <v>30</v>
      </c>
      <c r="D21" s="164"/>
      <c r="E21" s="167"/>
      <c r="F21" s="168" t="s">
        <v>13</v>
      </c>
      <c r="G21" s="164"/>
      <c r="H21" s="273" t="s">
        <v>143</v>
      </c>
      <c r="I21" s="164"/>
      <c r="J21" s="164"/>
      <c r="K21" s="164"/>
      <c r="L21" s="164"/>
      <c r="M21" s="164"/>
      <c r="N21" s="164"/>
      <c r="O21" s="164"/>
      <c r="P21" s="164"/>
      <c r="Q21" s="170"/>
      <c r="R21" s="171"/>
      <c r="S21" s="172"/>
    </row>
    <row r="22" spans="1:19" ht="7.5" customHeight="1" x14ac:dyDescent="0.3">
      <c r="A22" s="95"/>
      <c r="B22" s="173"/>
      <c r="C22" s="174"/>
      <c r="D22" s="95"/>
      <c r="E22" s="175"/>
      <c r="F22" s="176"/>
      <c r="G22" s="176"/>
      <c r="H22" s="244"/>
      <c r="I22" s="176"/>
      <c r="J22" s="176"/>
      <c r="K22" s="176"/>
      <c r="L22" s="176"/>
      <c r="M22" s="176"/>
      <c r="N22" s="177"/>
      <c r="O22" s="177"/>
      <c r="P22" s="176"/>
      <c r="Q22" s="178"/>
      <c r="R22" s="179"/>
      <c r="S22" s="180"/>
    </row>
    <row r="23" spans="1:19" ht="7.5" customHeight="1" x14ac:dyDescent="0.3">
      <c r="A23" s="95"/>
      <c r="B23" s="190"/>
      <c r="C23" s="250"/>
      <c r="D23" s="95"/>
      <c r="E23" s="95"/>
      <c r="F23" s="95"/>
      <c r="G23" s="95"/>
      <c r="H23" s="251"/>
      <c r="I23" s="95"/>
      <c r="J23" s="95"/>
      <c r="K23" s="95"/>
      <c r="L23" s="95"/>
      <c r="M23" s="95"/>
      <c r="N23" s="202"/>
      <c r="O23" s="202"/>
      <c r="P23" s="95"/>
      <c r="Q23" s="95"/>
      <c r="R23" s="179"/>
      <c r="S23" s="171"/>
    </row>
    <row r="24" spans="1:19" ht="7.5" customHeight="1" x14ac:dyDescent="0.3">
      <c r="A24" s="95"/>
      <c r="B24" s="236"/>
      <c r="C24" s="237"/>
      <c r="D24" s="95"/>
      <c r="E24" s="212"/>
      <c r="F24" s="213"/>
      <c r="G24" s="213"/>
      <c r="H24" s="238"/>
      <c r="I24" s="213"/>
      <c r="J24" s="213"/>
      <c r="K24" s="213"/>
      <c r="L24" s="213"/>
      <c r="M24" s="213"/>
      <c r="N24" s="252"/>
      <c r="O24" s="252"/>
      <c r="P24" s="213"/>
      <c r="Q24" s="211"/>
      <c r="R24" s="179"/>
      <c r="S24" s="276"/>
    </row>
    <row r="25" spans="1:19" s="216" customFormat="1" ht="24" customHeight="1" x14ac:dyDescent="0.2">
      <c r="A25" s="164"/>
      <c r="B25" s="165">
        <v>33</v>
      </c>
      <c r="C25" s="215" t="s">
        <v>23</v>
      </c>
      <c r="D25" s="164"/>
      <c r="E25" s="167"/>
      <c r="F25" s="164"/>
      <c r="G25" s="164"/>
      <c r="H25" s="200" t="s">
        <v>146</v>
      </c>
      <c r="I25" s="164"/>
      <c r="J25" s="164"/>
      <c r="K25" s="164"/>
      <c r="L25" s="164"/>
      <c r="M25" s="164"/>
      <c r="N25" s="164"/>
      <c r="O25" s="164"/>
      <c r="P25" s="164"/>
      <c r="Q25" s="170"/>
      <c r="R25" s="171" t="s">
        <v>22</v>
      </c>
      <c r="S25" s="157"/>
    </row>
    <row r="26" spans="1:19" ht="16.5" customHeight="1" x14ac:dyDescent="0.3">
      <c r="A26" s="95"/>
      <c r="B26" s="247"/>
      <c r="C26" s="307">
        <v>1</v>
      </c>
      <c r="D26" s="95"/>
      <c r="E26" s="248"/>
      <c r="F26" s="168" t="s">
        <v>13</v>
      </c>
      <c r="G26" s="95"/>
      <c r="H26" s="273" t="s">
        <v>143</v>
      </c>
      <c r="I26" s="95"/>
      <c r="J26" s="95"/>
      <c r="K26" s="254"/>
      <c r="L26" s="95"/>
      <c r="M26" s="95"/>
      <c r="N26" s="181"/>
      <c r="O26" s="181"/>
      <c r="P26" s="95"/>
      <c r="Q26" s="249"/>
      <c r="R26" s="171"/>
      <c r="S26" s="172"/>
    </row>
    <row r="27" spans="1:19" ht="6.95" customHeight="1" x14ac:dyDescent="0.3">
      <c r="A27" s="95"/>
      <c r="B27" s="173"/>
      <c r="C27" s="174"/>
      <c r="D27" s="95"/>
      <c r="E27" s="175"/>
      <c r="F27" s="176"/>
      <c r="G27" s="176"/>
      <c r="H27" s="244"/>
      <c r="I27" s="176"/>
      <c r="J27" s="176"/>
      <c r="K27" s="255"/>
      <c r="L27" s="176"/>
      <c r="M27" s="176"/>
      <c r="N27" s="256"/>
      <c r="O27" s="256"/>
      <c r="P27" s="176"/>
      <c r="Q27" s="178"/>
      <c r="R27" s="171"/>
      <c r="S27" s="180"/>
    </row>
    <row r="28" spans="1:19" ht="6.95" customHeight="1" x14ac:dyDescent="0.3">
      <c r="A28" s="95"/>
      <c r="B28" s="190"/>
      <c r="C28" s="250"/>
      <c r="D28" s="95"/>
      <c r="E28" s="95"/>
      <c r="F28" s="95"/>
      <c r="G28" s="95"/>
      <c r="H28" s="251"/>
      <c r="I28" s="95"/>
      <c r="J28" s="95"/>
      <c r="K28" s="254"/>
      <c r="L28" s="95"/>
      <c r="M28" s="95"/>
      <c r="N28" s="181"/>
      <c r="O28" s="181"/>
      <c r="P28" s="95"/>
      <c r="Q28" s="95"/>
      <c r="R28" s="171"/>
      <c r="S28" s="171"/>
    </row>
    <row r="29" spans="1:19" ht="6.95" customHeight="1" x14ac:dyDescent="0.3">
      <c r="A29" s="95"/>
      <c r="B29" s="236"/>
      <c r="C29" s="237"/>
      <c r="D29" s="95"/>
      <c r="E29" s="212"/>
      <c r="F29" s="213"/>
      <c r="G29" s="213"/>
      <c r="H29" s="238"/>
      <c r="I29" s="213"/>
      <c r="J29" s="213"/>
      <c r="K29" s="213"/>
      <c r="L29" s="213"/>
      <c r="M29" s="213"/>
      <c r="N29" s="213"/>
      <c r="O29" s="213"/>
      <c r="P29" s="213"/>
      <c r="Q29" s="211"/>
      <c r="R29" s="179"/>
      <c r="S29" s="239"/>
    </row>
    <row r="30" spans="1:19" s="216" customFormat="1" ht="24" customHeight="1" x14ac:dyDescent="0.2">
      <c r="A30" s="164"/>
      <c r="B30" s="165">
        <v>33</v>
      </c>
      <c r="C30" s="215" t="s">
        <v>24</v>
      </c>
      <c r="D30" s="164"/>
      <c r="E30" s="167"/>
      <c r="F30" s="164"/>
      <c r="G30" s="164"/>
      <c r="H30" s="200" t="s">
        <v>147</v>
      </c>
      <c r="I30" s="164"/>
      <c r="J30" s="164"/>
      <c r="K30" s="164"/>
      <c r="L30" s="164"/>
      <c r="M30" s="164"/>
      <c r="N30" s="164"/>
      <c r="O30" s="164"/>
      <c r="P30" s="164"/>
      <c r="Q30" s="170"/>
      <c r="R30" s="171" t="s">
        <v>22</v>
      </c>
      <c r="S30" s="157"/>
    </row>
    <row r="31" spans="1:19" s="216" customFormat="1" ht="18" customHeight="1" x14ac:dyDescent="0.25">
      <c r="A31" s="164"/>
      <c r="B31" s="165"/>
      <c r="C31" s="166" t="s">
        <v>30</v>
      </c>
      <c r="D31" s="164"/>
      <c r="E31" s="167"/>
      <c r="F31" s="168" t="s">
        <v>13</v>
      </c>
      <c r="G31" s="164"/>
      <c r="H31" s="273" t="s">
        <v>143</v>
      </c>
      <c r="I31" s="311"/>
      <c r="J31" s="311"/>
      <c r="K31" s="311"/>
      <c r="L31" s="311"/>
      <c r="M31" s="311"/>
      <c r="N31" s="311"/>
      <c r="O31" s="311"/>
      <c r="P31" s="311"/>
      <c r="Q31" s="312"/>
      <c r="R31" s="171"/>
      <c r="S31" s="172"/>
    </row>
    <row r="32" spans="1:19" ht="6.95" customHeight="1" x14ac:dyDescent="0.3">
      <c r="A32" s="95"/>
      <c r="B32" s="173"/>
      <c r="C32" s="174"/>
      <c r="D32" s="95"/>
      <c r="E32" s="175"/>
      <c r="F32" s="176"/>
      <c r="G32" s="176"/>
      <c r="H32" s="244"/>
      <c r="I32" s="176"/>
      <c r="J32" s="176"/>
      <c r="K32" s="176"/>
      <c r="L32" s="176"/>
      <c r="M32" s="176"/>
      <c r="N32" s="177"/>
      <c r="O32" s="177"/>
      <c r="P32" s="176"/>
      <c r="Q32" s="178"/>
      <c r="R32" s="179"/>
      <c r="S32" s="180"/>
    </row>
    <row r="33" spans="1:20" s="216" customFormat="1" ht="6.95" customHeight="1" x14ac:dyDescent="0.2">
      <c r="A33" s="164"/>
      <c r="B33" s="200"/>
      <c r="C33" s="246"/>
      <c r="D33" s="164"/>
      <c r="E33" s="164"/>
      <c r="F33" s="164"/>
      <c r="G33" s="164"/>
      <c r="H33" s="218"/>
      <c r="I33" s="164"/>
      <c r="J33" s="164"/>
      <c r="K33" s="164"/>
      <c r="L33" s="164"/>
      <c r="M33" s="164"/>
      <c r="N33" s="164"/>
      <c r="O33" s="164"/>
      <c r="P33" s="164"/>
      <c r="Q33" s="164"/>
      <c r="R33" s="171"/>
      <c r="S33" s="267"/>
    </row>
    <row r="34" spans="1:20" ht="8.25" customHeight="1" x14ac:dyDescent="0.3">
      <c r="A34" s="95"/>
      <c r="B34" s="236"/>
      <c r="C34" s="237"/>
      <c r="D34" s="95"/>
      <c r="E34" s="212"/>
      <c r="F34" s="213"/>
      <c r="G34" s="213"/>
      <c r="H34" s="238"/>
      <c r="I34" s="213"/>
      <c r="J34" s="213"/>
      <c r="K34" s="213"/>
      <c r="L34" s="213"/>
      <c r="M34" s="213"/>
      <c r="N34" s="213"/>
      <c r="O34" s="213"/>
      <c r="P34" s="213"/>
      <c r="Q34" s="211"/>
      <c r="R34" s="179"/>
      <c r="S34" s="239"/>
    </row>
    <row r="35" spans="1:20" s="216" customFormat="1" ht="24" customHeight="1" x14ac:dyDescent="0.2">
      <c r="A35" s="164"/>
      <c r="B35" s="165">
        <v>33</v>
      </c>
      <c r="C35" s="215" t="s">
        <v>24</v>
      </c>
      <c r="D35" s="164"/>
      <c r="E35" s="167"/>
      <c r="F35" s="164"/>
      <c r="G35" s="164"/>
      <c r="H35" s="200" t="s">
        <v>148</v>
      </c>
      <c r="I35" s="164"/>
      <c r="J35" s="164"/>
      <c r="K35" s="164"/>
      <c r="L35" s="164"/>
      <c r="M35" s="164"/>
      <c r="N35" s="164"/>
      <c r="O35" s="164"/>
      <c r="P35" s="164"/>
      <c r="Q35" s="170"/>
      <c r="R35" s="171" t="s">
        <v>22</v>
      </c>
      <c r="S35" s="157"/>
    </row>
    <row r="36" spans="1:20" s="216" customFormat="1" ht="18" customHeight="1" x14ac:dyDescent="0.25">
      <c r="A36" s="164"/>
      <c r="B36" s="165"/>
      <c r="C36" s="166" t="s">
        <v>30</v>
      </c>
      <c r="D36" s="164"/>
      <c r="E36" s="167"/>
      <c r="F36" s="168" t="s">
        <v>13</v>
      </c>
      <c r="G36" s="164"/>
      <c r="H36" s="273" t="s">
        <v>143</v>
      </c>
      <c r="I36" s="164"/>
      <c r="J36" s="164"/>
      <c r="K36" s="164"/>
      <c r="L36" s="164"/>
      <c r="M36" s="164"/>
      <c r="N36" s="164"/>
      <c r="O36" s="164"/>
      <c r="P36" s="164"/>
      <c r="Q36" s="170"/>
      <c r="R36" s="171"/>
      <c r="S36" s="172"/>
    </row>
    <row r="37" spans="1:20" ht="7.5" customHeight="1" x14ac:dyDescent="0.3">
      <c r="A37" s="95"/>
      <c r="B37" s="173"/>
      <c r="C37" s="174"/>
      <c r="D37" s="95"/>
      <c r="E37" s="175"/>
      <c r="F37" s="176"/>
      <c r="G37" s="176"/>
      <c r="H37" s="244"/>
      <c r="I37" s="176"/>
      <c r="J37" s="176"/>
      <c r="K37" s="176"/>
      <c r="L37" s="176"/>
      <c r="M37" s="176"/>
      <c r="N37" s="177"/>
      <c r="O37" s="177"/>
      <c r="P37" s="176"/>
      <c r="Q37" s="178"/>
      <c r="R37" s="179"/>
      <c r="S37" s="180"/>
    </row>
    <row r="38" spans="1:20" s="216" customFormat="1" ht="7.5" customHeight="1" x14ac:dyDescent="0.2">
      <c r="A38" s="164"/>
      <c r="B38" s="285"/>
      <c r="C38" s="286"/>
      <c r="D38" s="164"/>
      <c r="E38" s="287"/>
      <c r="F38" s="287"/>
      <c r="G38" s="287"/>
      <c r="H38" s="288"/>
      <c r="I38" s="287"/>
      <c r="J38" s="327"/>
      <c r="K38" s="287"/>
      <c r="L38" s="287"/>
      <c r="M38" s="287"/>
      <c r="N38" s="287"/>
      <c r="O38" s="287"/>
      <c r="P38" s="287"/>
      <c r="Q38" s="287"/>
      <c r="R38" s="171"/>
      <c r="S38" s="289"/>
    </row>
    <row r="39" spans="1:20" ht="8.25" customHeight="1" x14ac:dyDescent="0.3">
      <c r="A39" s="95"/>
      <c r="B39" s="236"/>
      <c r="C39" s="237"/>
      <c r="D39" s="95"/>
      <c r="E39" s="212"/>
      <c r="F39" s="213"/>
      <c r="G39" s="213"/>
      <c r="H39" s="238"/>
      <c r="I39" s="213"/>
      <c r="J39" s="213"/>
      <c r="K39" s="213"/>
      <c r="L39" s="213"/>
      <c r="M39" s="213"/>
      <c r="N39" s="213"/>
      <c r="O39" s="213"/>
      <c r="P39" s="213"/>
      <c r="Q39" s="211"/>
      <c r="R39" s="179"/>
      <c r="S39" s="239"/>
    </row>
    <row r="40" spans="1:20" s="216" customFormat="1" ht="24" customHeight="1" x14ac:dyDescent="0.2">
      <c r="A40" s="164"/>
      <c r="B40" s="165">
        <v>33</v>
      </c>
      <c r="C40" s="215" t="s">
        <v>31</v>
      </c>
      <c r="D40" s="164"/>
      <c r="E40" s="167"/>
      <c r="F40" s="164"/>
      <c r="G40" s="164"/>
      <c r="H40" s="200" t="s">
        <v>149</v>
      </c>
      <c r="I40" s="164"/>
      <c r="J40" s="164"/>
      <c r="K40" s="164"/>
      <c r="L40" s="164"/>
      <c r="M40" s="164"/>
      <c r="N40" s="164"/>
      <c r="O40" s="164"/>
      <c r="P40" s="164"/>
      <c r="Q40" s="170"/>
      <c r="R40" s="171" t="s">
        <v>22</v>
      </c>
      <c r="S40" s="157"/>
    </row>
    <row r="41" spans="1:20" s="216" customFormat="1" ht="18" customHeight="1" x14ac:dyDescent="0.25">
      <c r="A41" s="164"/>
      <c r="B41" s="165"/>
      <c r="C41" s="166" t="s">
        <v>30</v>
      </c>
      <c r="D41" s="164"/>
      <c r="E41" s="167"/>
      <c r="F41" s="168" t="s">
        <v>13</v>
      </c>
      <c r="G41" s="164"/>
      <c r="H41" s="273" t="s">
        <v>143</v>
      </c>
      <c r="I41" s="164"/>
      <c r="J41" s="164"/>
      <c r="K41" s="164"/>
      <c r="L41" s="164"/>
      <c r="M41" s="164"/>
      <c r="N41" s="164"/>
      <c r="O41" s="164"/>
      <c r="P41" s="164"/>
      <c r="Q41" s="170"/>
      <c r="R41" s="171"/>
      <c r="S41" s="172"/>
    </row>
    <row r="42" spans="1:20" ht="7.5" customHeight="1" x14ac:dyDescent="0.3">
      <c r="A42" s="95"/>
      <c r="B42" s="173"/>
      <c r="C42" s="174"/>
      <c r="D42" s="95"/>
      <c r="E42" s="175"/>
      <c r="F42" s="176"/>
      <c r="G42" s="176"/>
      <c r="H42" s="244"/>
      <c r="I42" s="176"/>
      <c r="J42" s="176"/>
      <c r="K42" s="176"/>
      <c r="L42" s="176"/>
      <c r="M42" s="176"/>
      <c r="N42" s="177"/>
      <c r="O42" s="177"/>
      <c r="P42" s="176"/>
      <c r="Q42" s="178"/>
      <c r="R42" s="179"/>
      <c r="S42" s="180"/>
    </row>
    <row r="43" spans="1:20" s="216" customFormat="1" ht="7.5" customHeight="1" x14ac:dyDescent="0.2">
      <c r="A43" s="164"/>
      <c r="B43" s="285"/>
      <c r="C43" s="286"/>
      <c r="D43" s="164"/>
      <c r="E43" s="287"/>
      <c r="F43" s="287"/>
      <c r="G43" s="287"/>
      <c r="H43" s="288"/>
      <c r="I43" s="287"/>
      <c r="J43" s="287"/>
      <c r="K43" s="287"/>
      <c r="L43" s="287"/>
      <c r="M43" s="287"/>
      <c r="N43" s="287"/>
      <c r="O43" s="287"/>
      <c r="P43" s="287"/>
      <c r="Q43" s="287"/>
      <c r="R43" s="171"/>
      <c r="S43" s="289"/>
    </row>
    <row r="44" spans="1:20" ht="8.25" customHeight="1" x14ac:dyDescent="0.3">
      <c r="A44" s="95"/>
      <c r="B44" s="236"/>
      <c r="C44" s="237"/>
      <c r="D44" s="95"/>
      <c r="E44" s="212"/>
      <c r="F44" s="213"/>
      <c r="G44" s="213"/>
      <c r="H44" s="238"/>
      <c r="I44" s="213"/>
      <c r="J44" s="213"/>
      <c r="K44" s="213"/>
      <c r="L44" s="213"/>
      <c r="M44" s="213"/>
      <c r="N44" s="213"/>
      <c r="O44" s="213"/>
      <c r="P44" s="213"/>
      <c r="Q44" s="211"/>
      <c r="R44" s="179"/>
      <c r="S44" s="239"/>
    </row>
    <row r="45" spans="1:20" s="216" customFormat="1" ht="24" customHeight="1" x14ac:dyDescent="0.2">
      <c r="A45" s="164"/>
      <c r="B45" s="165">
        <v>33</v>
      </c>
      <c r="C45" s="215" t="s">
        <v>109</v>
      </c>
      <c r="D45" s="164"/>
      <c r="E45" s="167"/>
      <c r="F45" s="164"/>
      <c r="G45" s="164"/>
      <c r="H45" s="200" t="s">
        <v>150</v>
      </c>
      <c r="I45" s="164"/>
      <c r="J45" s="164"/>
      <c r="K45" s="164"/>
      <c r="L45" s="164"/>
      <c r="M45" s="164"/>
      <c r="N45" s="164"/>
      <c r="O45" s="164"/>
      <c r="P45" s="164"/>
      <c r="Q45" s="170"/>
      <c r="R45" s="171" t="s">
        <v>22</v>
      </c>
      <c r="S45" s="157"/>
    </row>
    <row r="46" spans="1:20" s="216" customFormat="1" ht="18" customHeight="1" x14ac:dyDescent="0.25">
      <c r="A46" s="164"/>
      <c r="B46" s="165"/>
      <c r="C46" s="166" t="s">
        <v>30</v>
      </c>
      <c r="D46" s="164"/>
      <c r="E46" s="167"/>
      <c r="F46" s="168" t="s">
        <v>13</v>
      </c>
      <c r="G46" s="164"/>
      <c r="H46" s="273" t="s">
        <v>143</v>
      </c>
      <c r="I46" s="164"/>
      <c r="J46" s="164"/>
      <c r="K46" s="164"/>
      <c r="L46" s="164"/>
      <c r="M46" s="164"/>
      <c r="N46" s="164"/>
      <c r="O46" s="164"/>
      <c r="P46" s="164"/>
      <c r="Q46" s="170"/>
      <c r="R46" s="171"/>
      <c r="S46" s="172"/>
    </row>
    <row r="47" spans="1:20" ht="7.5" customHeight="1" x14ac:dyDescent="0.3">
      <c r="A47" s="95"/>
      <c r="B47" s="173"/>
      <c r="C47" s="174"/>
      <c r="D47" s="95"/>
      <c r="E47" s="175"/>
      <c r="F47" s="176"/>
      <c r="G47" s="176"/>
      <c r="H47" s="244"/>
      <c r="I47" s="176"/>
      <c r="J47" s="176"/>
      <c r="K47" s="176"/>
      <c r="L47" s="176"/>
      <c r="M47" s="176"/>
      <c r="N47" s="177"/>
      <c r="O47" s="177"/>
      <c r="P47" s="176"/>
      <c r="Q47" s="178"/>
      <c r="R47" s="179"/>
      <c r="S47" s="180"/>
    </row>
    <row r="48" spans="1:20" ht="18" customHeight="1" x14ac:dyDescent="0.3">
      <c r="A48" s="95"/>
      <c r="B48" s="181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81"/>
      <c r="O48" s="181"/>
      <c r="P48" s="182"/>
      <c r="Q48" s="183"/>
      <c r="R48" s="184"/>
      <c r="S48" s="184"/>
      <c r="T48" s="216"/>
    </row>
    <row r="49" spans="1:21" ht="7.5" customHeight="1" x14ac:dyDescent="0.2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185"/>
      <c r="P49" s="186"/>
      <c r="Q49" s="185"/>
      <c r="R49" s="187"/>
      <c r="S49" s="163"/>
      <c r="T49" s="216"/>
    </row>
    <row r="50" spans="1:21" ht="24" customHeight="1" x14ac:dyDescent="0.3">
      <c r="A50" s="95"/>
      <c r="B50" s="410" t="s">
        <v>12</v>
      </c>
      <c r="C50" s="410"/>
      <c r="D50" s="95"/>
      <c r="E50" s="95"/>
      <c r="F50" s="95"/>
      <c r="G50" s="95"/>
      <c r="H50" s="188" t="s">
        <v>25</v>
      </c>
      <c r="I50" s="95"/>
      <c r="J50" s="95"/>
      <c r="K50" s="189">
        <v>33</v>
      </c>
      <c r="L50" s="190" t="s">
        <v>72</v>
      </c>
      <c r="M50" s="95"/>
      <c r="N50" s="95"/>
      <c r="O50" s="185"/>
      <c r="P50" s="191"/>
      <c r="Q50" s="185"/>
      <c r="R50" s="192" t="s">
        <v>22</v>
      </c>
      <c r="S50" s="161">
        <f>SUM(S14:S48)</f>
        <v>0</v>
      </c>
      <c r="T50" s="216"/>
      <c r="U50" s="196"/>
    </row>
    <row r="51" spans="1:21" ht="7.5" customHeight="1" x14ac:dyDescent="0.2">
      <c r="A51" s="95"/>
      <c r="B51" s="193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194"/>
      <c r="T51" s="216"/>
    </row>
    <row r="52" spans="1:21" ht="27.75" customHeight="1" x14ac:dyDescent="0.2">
      <c r="A52" s="95"/>
      <c r="B52" s="195"/>
      <c r="C52" s="95"/>
      <c r="D52" s="95"/>
      <c r="E52" s="95"/>
      <c r="F52" s="95"/>
      <c r="G52" s="95"/>
      <c r="H52" s="95"/>
      <c r="I52" s="95"/>
      <c r="J52" s="95"/>
      <c r="K52" s="95"/>
      <c r="L52" s="98"/>
      <c r="M52" s="95"/>
      <c r="N52" s="95"/>
      <c r="O52" s="95"/>
      <c r="P52" s="95"/>
      <c r="Q52" s="95"/>
      <c r="R52" s="196"/>
      <c r="S52" s="230" t="s">
        <v>66</v>
      </c>
      <c r="T52" s="216"/>
    </row>
    <row r="53" spans="1:21" ht="12.75" customHeight="1" x14ac:dyDescent="0.2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206"/>
      <c r="M53" s="95"/>
      <c r="N53" s="95"/>
      <c r="O53" s="95"/>
      <c r="P53" s="95"/>
      <c r="Q53" s="95"/>
      <c r="R53" s="95"/>
      <c r="S53" s="231"/>
      <c r="T53" s="216"/>
    </row>
    <row r="54" spans="1:21" ht="16.5" customHeight="1" x14ac:dyDescent="0.2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206"/>
      <c r="M54" s="95"/>
      <c r="N54" s="95"/>
      <c r="O54" s="95"/>
      <c r="P54" s="95"/>
      <c r="Q54" s="95"/>
      <c r="R54" s="95"/>
      <c r="S54" s="95"/>
      <c r="T54" s="216"/>
    </row>
    <row r="55" spans="1:21" ht="18.75" customHeight="1" x14ac:dyDescent="0.2">
      <c r="A55" s="269"/>
      <c r="B55" s="302"/>
      <c r="R55" s="271"/>
      <c r="S55" s="257"/>
      <c r="T55" s="216"/>
    </row>
    <row r="56" spans="1:21" ht="18" customHeight="1" x14ac:dyDescent="0.25">
      <c r="A56" s="258"/>
      <c r="B56" s="258"/>
      <c r="C56" s="259"/>
      <c r="D56" s="259"/>
      <c r="E56" s="259"/>
      <c r="F56" s="259"/>
      <c r="G56" s="259"/>
      <c r="H56" s="259"/>
      <c r="I56" s="259"/>
      <c r="J56" s="259"/>
      <c r="K56" s="95"/>
      <c r="L56" s="262"/>
      <c r="M56" s="260"/>
      <c r="N56" s="261"/>
      <c r="O56" s="261"/>
      <c r="P56" s="261"/>
      <c r="Q56" s="259"/>
      <c r="R56" s="259"/>
      <c r="S56" s="259"/>
      <c r="T56" s="216"/>
    </row>
    <row r="57" spans="1:21" ht="20.100000000000001" customHeight="1" x14ac:dyDescent="0.25">
      <c r="A57" s="258"/>
      <c r="B57" s="83"/>
      <c r="C57" s="259"/>
      <c r="D57" s="259"/>
      <c r="E57" s="259"/>
      <c r="F57" s="259"/>
      <c r="G57" s="259"/>
      <c r="H57" s="259"/>
      <c r="I57" s="259"/>
      <c r="J57" s="259"/>
      <c r="K57" s="95"/>
      <c r="L57" s="262"/>
      <c r="M57" s="260"/>
      <c r="N57" s="261"/>
      <c r="O57" s="261"/>
      <c r="P57" s="261"/>
      <c r="Q57" s="259"/>
      <c r="R57" s="259"/>
      <c r="S57" s="259"/>
      <c r="T57" s="216"/>
    </row>
    <row r="58" spans="1:21" ht="20.100000000000001" customHeight="1" x14ac:dyDescent="0.25">
      <c r="A58" s="258"/>
      <c r="B58" s="83"/>
      <c r="C58" s="259"/>
      <c r="D58" s="259"/>
      <c r="E58" s="259"/>
      <c r="F58" s="259"/>
      <c r="G58" s="259"/>
      <c r="H58" s="259"/>
      <c r="I58" s="259"/>
      <c r="J58" s="259"/>
      <c r="K58" s="95"/>
      <c r="L58" s="262"/>
      <c r="M58" s="260"/>
      <c r="N58" s="261"/>
      <c r="O58" s="261"/>
      <c r="P58" s="261"/>
      <c r="Q58" s="259"/>
      <c r="R58" s="259"/>
      <c r="S58" s="259"/>
      <c r="T58" s="216"/>
    </row>
    <row r="59" spans="1:21" ht="20.100000000000001" customHeight="1" x14ac:dyDescent="0.25">
      <c r="A59" s="258"/>
      <c r="B59" s="83"/>
      <c r="C59" s="259"/>
      <c r="D59" s="259"/>
      <c r="E59" s="259"/>
      <c r="F59" s="259"/>
      <c r="G59" s="259"/>
      <c r="H59" s="259"/>
      <c r="I59" s="259"/>
      <c r="J59" s="259"/>
      <c r="K59" s="95"/>
      <c r="L59" s="262"/>
      <c r="M59" s="260"/>
      <c r="N59" s="261"/>
      <c r="O59" s="261"/>
      <c r="P59" s="261"/>
      <c r="Q59" s="259"/>
      <c r="R59" s="259"/>
      <c r="S59" s="259"/>
      <c r="T59" s="216"/>
    </row>
    <row r="60" spans="1:21" ht="20.100000000000001" customHeight="1" x14ac:dyDescent="0.25">
      <c r="A60" s="258"/>
      <c r="B60" s="83"/>
      <c r="C60" s="259"/>
      <c r="D60" s="259"/>
      <c r="E60" s="259"/>
      <c r="F60" s="259"/>
      <c r="G60" s="259"/>
      <c r="H60" s="259"/>
      <c r="I60" s="259"/>
      <c r="J60" s="259"/>
      <c r="K60" s="95"/>
      <c r="L60" s="262"/>
      <c r="M60" s="260"/>
      <c r="N60" s="261"/>
      <c r="O60" s="261"/>
      <c r="P60" s="261"/>
      <c r="Q60" s="259"/>
      <c r="R60" s="259"/>
      <c r="S60" s="259"/>
      <c r="T60" s="216"/>
    </row>
    <row r="61" spans="1:21" ht="20.100000000000001" customHeight="1" x14ac:dyDescent="0.25">
      <c r="A61" s="258"/>
      <c r="B61" s="83"/>
      <c r="C61" s="259"/>
      <c r="D61" s="259"/>
      <c r="E61" s="259"/>
      <c r="F61" s="259"/>
      <c r="G61" s="259"/>
      <c r="H61" s="259"/>
      <c r="I61" s="259"/>
      <c r="J61" s="259"/>
      <c r="K61" s="95"/>
      <c r="L61" s="262"/>
      <c r="M61" s="260"/>
      <c r="N61" s="261"/>
      <c r="O61" s="261"/>
      <c r="P61" s="261"/>
      <c r="Q61" s="259"/>
      <c r="R61" s="259"/>
      <c r="S61" s="259"/>
      <c r="T61" s="216"/>
    </row>
    <row r="62" spans="1:21" ht="20.100000000000001" customHeight="1" x14ac:dyDescent="0.25">
      <c r="A62" s="258"/>
      <c r="B62" s="83"/>
      <c r="C62" s="259"/>
      <c r="D62" s="259"/>
      <c r="E62" s="259"/>
      <c r="F62" s="259"/>
      <c r="G62" s="259"/>
      <c r="H62" s="259"/>
      <c r="I62" s="259"/>
      <c r="J62" s="259"/>
      <c r="K62" s="95"/>
      <c r="L62" s="262"/>
      <c r="M62" s="260"/>
      <c r="N62" s="261"/>
      <c r="O62" s="261"/>
      <c r="P62" s="261"/>
      <c r="Q62" s="259"/>
      <c r="R62" s="259"/>
      <c r="S62" s="259"/>
      <c r="T62" s="216"/>
    </row>
    <row r="63" spans="1:21" ht="20.100000000000001" customHeight="1" x14ac:dyDescent="0.25">
      <c r="A63" s="258"/>
      <c r="B63" s="83"/>
      <c r="C63" s="259"/>
      <c r="D63" s="259"/>
      <c r="E63" s="259"/>
      <c r="F63" s="259"/>
      <c r="G63" s="259"/>
      <c r="H63" s="259"/>
      <c r="I63" s="259"/>
      <c r="J63" s="259"/>
      <c r="K63" s="95"/>
      <c r="L63" s="262"/>
      <c r="M63" s="260"/>
      <c r="N63" s="261"/>
      <c r="O63" s="261"/>
      <c r="P63" s="261"/>
      <c r="Q63" s="259"/>
      <c r="R63" s="259"/>
      <c r="S63" s="259"/>
      <c r="T63" s="216"/>
    </row>
    <row r="64" spans="1:21" ht="20.100000000000001" customHeight="1" x14ac:dyDescent="0.25">
      <c r="A64" s="258"/>
      <c r="B64" s="83"/>
      <c r="C64" s="259"/>
      <c r="D64" s="259"/>
      <c r="E64" s="259"/>
      <c r="F64" s="259"/>
      <c r="G64" s="259"/>
      <c r="H64" s="259"/>
      <c r="I64" s="259"/>
      <c r="J64" s="259"/>
      <c r="K64" s="95"/>
      <c r="L64" s="262"/>
      <c r="M64" s="260"/>
      <c r="N64" s="261"/>
      <c r="O64" s="261"/>
      <c r="P64" s="261"/>
      <c r="Q64" s="259"/>
      <c r="R64" s="259"/>
      <c r="S64" s="259"/>
      <c r="T64" s="216"/>
    </row>
    <row r="65" spans="1:20" ht="20.100000000000001" customHeight="1" x14ac:dyDescent="0.25">
      <c r="A65" s="258"/>
      <c r="B65" s="83"/>
      <c r="C65" s="259"/>
      <c r="D65" s="259"/>
      <c r="E65" s="259"/>
      <c r="F65" s="259"/>
      <c r="G65" s="259"/>
      <c r="H65" s="259"/>
      <c r="I65" s="259"/>
      <c r="J65" s="259"/>
      <c r="K65" s="95"/>
      <c r="L65" s="262"/>
      <c r="M65" s="260"/>
      <c r="N65" s="261"/>
      <c r="O65" s="261"/>
      <c r="P65" s="261"/>
      <c r="Q65" s="259"/>
      <c r="R65" s="259"/>
      <c r="S65" s="259"/>
      <c r="T65" s="216"/>
    </row>
    <row r="66" spans="1:20" ht="20.100000000000001" customHeight="1" x14ac:dyDescent="0.25">
      <c r="A66" s="258"/>
      <c r="B66" s="83"/>
      <c r="C66" s="259"/>
      <c r="D66" s="259"/>
      <c r="E66" s="259"/>
      <c r="F66" s="259"/>
      <c r="G66" s="259"/>
      <c r="H66" s="259"/>
      <c r="I66" s="259"/>
      <c r="J66" s="259"/>
      <c r="K66" s="95"/>
      <c r="L66" s="262"/>
      <c r="M66" s="260"/>
      <c r="N66" s="261"/>
      <c r="O66" s="261"/>
      <c r="P66" s="261"/>
      <c r="Q66" s="259"/>
      <c r="R66" s="259"/>
      <c r="S66" s="259"/>
      <c r="T66" s="216"/>
    </row>
    <row r="67" spans="1:20" ht="20.100000000000001" customHeight="1" x14ac:dyDescent="0.25">
      <c r="A67" s="258"/>
      <c r="B67" s="83"/>
      <c r="C67" s="259"/>
      <c r="D67" s="259"/>
      <c r="E67" s="259"/>
      <c r="F67" s="259"/>
      <c r="G67" s="259"/>
      <c r="H67" s="259"/>
      <c r="I67" s="259"/>
      <c r="J67" s="259"/>
      <c r="K67" s="95"/>
      <c r="L67" s="262"/>
      <c r="M67" s="260"/>
      <c r="N67" s="261"/>
      <c r="O67" s="261"/>
      <c r="P67" s="261"/>
      <c r="Q67" s="259"/>
      <c r="R67" s="259"/>
      <c r="S67" s="259"/>
      <c r="T67" s="216"/>
    </row>
    <row r="68" spans="1:20" ht="20.100000000000001" customHeight="1" x14ac:dyDescent="0.25">
      <c r="A68" s="258"/>
      <c r="B68" s="83"/>
      <c r="C68" s="259"/>
      <c r="D68" s="259"/>
      <c r="E68" s="259"/>
      <c r="F68" s="259"/>
      <c r="G68" s="259"/>
      <c r="H68" s="259"/>
      <c r="I68" s="259"/>
      <c r="J68" s="259"/>
      <c r="K68" s="95"/>
      <c r="L68" s="262"/>
      <c r="M68" s="260"/>
      <c r="N68" s="261"/>
      <c r="O68" s="261"/>
      <c r="P68" s="261"/>
      <c r="Q68" s="259"/>
      <c r="R68" s="259"/>
      <c r="S68" s="259"/>
      <c r="T68" s="216"/>
    </row>
    <row r="69" spans="1:20" ht="20.100000000000001" customHeight="1" x14ac:dyDescent="0.25">
      <c r="A69" s="258"/>
      <c r="B69" s="83"/>
      <c r="C69" s="259"/>
      <c r="D69" s="259"/>
      <c r="E69" s="259"/>
      <c r="F69" s="259"/>
      <c r="G69" s="259"/>
      <c r="H69" s="259"/>
      <c r="I69" s="259"/>
      <c r="J69" s="259"/>
      <c r="K69" s="95"/>
      <c r="L69" s="262"/>
      <c r="M69" s="260"/>
      <c r="N69" s="261"/>
      <c r="O69" s="261"/>
      <c r="P69" s="261"/>
      <c r="Q69" s="259"/>
      <c r="R69" s="259"/>
      <c r="S69" s="259"/>
      <c r="T69" s="216"/>
    </row>
    <row r="70" spans="1:20" ht="20.100000000000001" customHeight="1" x14ac:dyDescent="0.25">
      <c r="A70" s="258"/>
      <c r="B70" s="83"/>
      <c r="C70" s="259"/>
      <c r="D70" s="259"/>
      <c r="E70" s="259"/>
      <c r="F70" s="259"/>
      <c r="G70" s="259"/>
      <c r="H70" s="259"/>
      <c r="I70" s="259"/>
      <c r="J70" s="259"/>
      <c r="K70" s="95"/>
      <c r="L70" s="262"/>
      <c r="M70" s="260"/>
      <c r="N70" s="261"/>
      <c r="O70" s="261"/>
      <c r="P70" s="261"/>
      <c r="Q70" s="259"/>
      <c r="R70" s="259"/>
      <c r="S70" s="259"/>
      <c r="T70" s="216"/>
    </row>
    <row r="71" spans="1:20" ht="20.100000000000001" customHeight="1" x14ac:dyDescent="0.25">
      <c r="A71" s="258"/>
      <c r="B71" s="83"/>
      <c r="C71" s="259"/>
      <c r="D71" s="259"/>
      <c r="E71" s="259"/>
      <c r="F71" s="259"/>
      <c r="G71" s="259"/>
      <c r="H71" s="259"/>
      <c r="I71" s="259"/>
      <c r="J71" s="259"/>
      <c r="K71" s="95"/>
      <c r="L71" s="262"/>
      <c r="M71" s="260"/>
      <c r="N71" s="261"/>
      <c r="O71" s="261"/>
      <c r="P71" s="261"/>
      <c r="Q71" s="259"/>
      <c r="R71" s="259"/>
      <c r="S71" s="259"/>
      <c r="T71" s="216"/>
    </row>
    <row r="72" spans="1:20" ht="20.100000000000001" customHeight="1" x14ac:dyDescent="0.25">
      <c r="B72" s="83" t="s">
        <v>26</v>
      </c>
      <c r="C72" s="259"/>
      <c r="D72" s="259"/>
      <c r="E72" s="259"/>
      <c r="F72" s="259"/>
      <c r="G72" s="259"/>
      <c r="H72" s="259"/>
      <c r="I72" s="259"/>
      <c r="J72" s="259"/>
      <c r="K72" s="95"/>
      <c r="L72" s="264"/>
      <c r="M72" s="260"/>
      <c r="N72" s="261"/>
      <c r="O72" s="263"/>
      <c r="P72" s="261"/>
      <c r="Q72" s="263"/>
      <c r="R72" s="259"/>
      <c r="S72" s="263"/>
    </row>
    <row r="73" spans="1:20" ht="20.100000000000001" customHeight="1" x14ac:dyDescent="0.25">
      <c r="B73" s="83" t="s">
        <v>27</v>
      </c>
      <c r="C73" s="259"/>
      <c r="D73" s="259"/>
      <c r="E73" s="259"/>
      <c r="F73" s="259"/>
      <c r="G73" s="259"/>
      <c r="H73" s="259"/>
      <c r="I73" s="259"/>
      <c r="J73" s="259"/>
      <c r="K73" s="95"/>
      <c r="L73" s="264"/>
      <c r="M73" s="260"/>
      <c r="N73" s="261"/>
      <c r="O73" s="263"/>
      <c r="P73" s="261"/>
      <c r="Q73" s="263"/>
      <c r="R73" s="259"/>
      <c r="S73" s="263"/>
    </row>
    <row r="74" spans="1:20" ht="18" customHeight="1" x14ac:dyDescent="0.25">
      <c r="B74" s="83"/>
      <c r="C74" s="259"/>
      <c r="D74" s="259"/>
      <c r="E74" s="259"/>
      <c r="F74" s="259"/>
      <c r="G74" s="259"/>
      <c r="H74" s="259"/>
      <c r="I74" s="259"/>
      <c r="J74" s="259"/>
      <c r="K74" s="95"/>
      <c r="L74" s="264"/>
      <c r="M74" s="260"/>
      <c r="N74" s="261"/>
      <c r="O74" s="263"/>
      <c r="P74" s="261"/>
      <c r="Q74" s="263"/>
      <c r="R74" s="259"/>
      <c r="S74" s="263"/>
    </row>
    <row r="75" spans="1:20" ht="18" customHeight="1" x14ac:dyDescent="0.25">
      <c r="A75" s="232"/>
      <c r="B75" s="233"/>
      <c r="C75" s="277"/>
      <c r="D75" s="277"/>
      <c r="E75" s="277"/>
      <c r="F75" s="277"/>
      <c r="G75" s="277"/>
      <c r="H75" s="277"/>
      <c r="I75" s="277"/>
      <c r="J75" s="277"/>
      <c r="K75" s="176"/>
      <c r="L75" s="278"/>
      <c r="M75" s="279"/>
      <c r="N75" s="280"/>
      <c r="O75" s="281"/>
      <c r="P75" s="280"/>
      <c r="Q75" s="281"/>
      <c r="R75" s="277"/>
      <c r="S75" s="281"/>
      <c r="T75" s="234"/>
    </row>
  </sheetData>
  <mergeCells count="3">
    <mergeCell ref="B2:S2"/>
    <mergeCell ref="B4:S4"/>
    <mergeCell ref="B50:C50"/>
  </mergeCells>
  <phoneticPr fontId="18" type="noConversion"/>
  <pageMargins left="0.59055118110236227" right="0.59055118110236227" top="0.78740157480314965" bottom="0.59055118110236227" header="0.31496062992125984" footer="0.31496062992125984"/>
  <pageSetup paperSize="9" scale="62" orientation="portrait" r:id="rId1"/>
  <headerFooter>
    <oddHeader xml:space="preserve">&amp;L&amp;"Arial,Grassetto"2112.301a-PP &amp;"Arial,Normale"Comuni di Lugano, Cadempino, Massagno, Savosa e Vezia
Riqualifica e riorganizzazione rampe autostradali Lugano Nord &amp;R&amp;11
&amp;10Pagina &amp;P di &amp;N      </oddHeader>
    <oddFooter>&amp;R26.07.2019</oddFooter>
  </headerFooter>
  <ignoredErrors>
    <ignoredError sqref="C15:C4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X75"/>
  <sheetViews>
    <sheetView view="pageLayout" topLeftCell="A40" zoomScale="70" zoomScaleNormal="100" zoomScaleSheetLayoutView="108" zoomScalePageLayoutView="70" workbookViewId="0">
      <selection activeCell="R69" sqref="R69:R70"/>
    </sheetView>
  </sheetViews>
  <sheetFormatPr defaultColWidth="9.140625" defaultRowHeight="12.75" x14ac:dyDescent="0.2"/>
  <cols>
    <col min="1" max="1" width="1.85546875" style="94" customWidth="1"/>
    <col min="2" max="2" width="7.42578125" style="94" customWidth="1"/>
    <col min="3" max="3" width="6.42578125" style="94" customWidth="1"/>
    <col min="4" max="4" width="1.28515625" style="94" customWidth="1"/>
    <col min="5" max="5" width="0.85546875" style="94" customWidth="1"/>
    <col min="6" max="6" width="2.7109375" style="94" customWidth="1"/>
    <col min="7" max="7" width="0.85546875" style="94" customWidth="1"/>
    <col min="8" max="8" width="9.140625" style="94"/>
    <col min="9" max="9" width="6" style="94" customWidth="1"/>
    <col min="10" max="10" width="12.7109375" style="94" customWidth="1"/>
    <col min="11" max="11" width="8.42578125" style="94" customWidth="1"/>
    <col min="12" max="12" width="7.7109375" style="94" customWidth="1"/>
    <col min="13" max="13" width="10.7109375" style="94" customWidth="1"/>
    <col min="14" max="14" width="12.7109375" style="94" customWidth="1"/>
    <col min="15" max="15" width="11.140625" style="94" customWidth="1"/>
    <col min="16" max="16" width="9.28515625" style="94" customWidth="1"/>
    <col min="17" max="17" width="9.85546875" style="94" customWidth="1"/>
    <col min="18" max="18" width="7.140625" style="94" customWidth="1"/>
    <col min="19" max="19" width="18.7109375" style="94" customWidth="1"/>
    <col min="20" max="20" width="1.85546875" style="94" customWidth="1"/>
    <col min="21" max="21" width="13.7109375" style="94" customWidth="1"/>
    <col min="22" max="16384" width="9.140625" style="94"/>
  </cols>
  <sheetData>
    <row r="1" spans="1:24" x14ac:dyDescent="0.2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4" ht="30" customHeight="1" x14ac:dyDescent="0.2">
      <c r="B2" s="406" t="s">
        <v>157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8"/>
    </row>
    <row r="3" spans="1:24" s="197" customFormat="1" ht="5.25" customHeight="1" x14ac:dyDescent="0.2">
      <c r="B3" s="198"/>
    </row>
    <row r="4" spans="1:24" ht="15" customHeight="1" x14ac:dyDescent="0.2">
      <c r="B4" s="409" t="s">
        <v>64</v>
      </c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</row>
    <row r="5" spans="1:24" ht="15" customHeight="1" x14ac:dyDescent="0.2"/>
    <row r="6" spans="1:24" ht="24" customHeight="1" x14ac:dyDescent="0.2">
      <c r="A6" s="95"/>
      <c r="B6" s="171" t="s">
        <v>20</v>
      </c>
      <c r="C6" s="323">
        <v>41</v>
      </c>
      <c r="D6" s="200"/>
      <c r="E6" s="200"/>
      <c r="F6" s="200"/>
      <c r="G6" s="200"/>
      <c r="H6" s="283" t="s">
        <v>159</v>
      </c>
      <c r="I6" s="95"/>
      <c r="J6" s="95"/>
      <c r="K6" s="95"/>
      <c r="L6" s="95"/>
      <c r="M6" s="201"/>
      <c r="N6" s="96"/>
      <c r="O6" s="96"/>
      <c r="P6" s="96"/>
      <c r="Q6" s="96"/>
      <c r="R6" s="96"/>
      <c r="S6" s="96"/>
    </row>
    <row r="7" spans="1:24" s="97" customFormat="1" x14ac:dyDescent="0.2">
      <c r="A7" s="100"/>
      <c r="B7" s="98"/>
      <c r="C7" s="100"/>
      <c r="D7" s="100"/>
      <c r="E7" s="100"/>
      <c r="F7" s="100"/>
      <c r="G7" s="100"/>
      <c r="H7" s="98"/>
      <c r="I7" s="100"/>
      <c r="J7" s="100"/>
      <c r="K7" s="100"/>
      <c r="L7" s="100"/>
      <c r="M7" s="201"/>
      <c r="N7" s="96"/>
      <c r="O7" s="96"/>
      <c r="P7" s="96"/>
      <c r="Q7" s="96"/>
      <c r="R7" s="96"/>
      <c r="S7" s="96"/>
      <c r="X7" s="99"/>
    </row>
    <row r="8" spans="1:24" s="97" customFormat="1" x14ac:dyDescent="0.2">
      <c r="A8" s="100"/>
      <c r="B8" s="98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201"/>
      <c r="N8" s="96"/>
      <c r="O8" s="96"/>
      <c r="P8" s="96"/>
      <c r="Q8" s="96"/>
      <c r="R8" s="96"/>
      <c r="S8" s="96"/>
      <c r="X8" s="99"/>
    </row>
    <row r="9" spans="1:24" ht="7.5" customHeight="1" x14ac:dyDescent="0.25">
      <c r="A9" s="95"/>
      <c r="B9" s="202"/>
      <c r="C9" s="95"/>
      <c r="D9" s="95"/>
      <c r="E9" s="95"/>
      <c r="F9" s="95"/>
      <c r="G9" s="95"/>
      <c r="H9" s="95"/>
      <c r="I9" s="95"/>
      <c r="J9" s="95"/>
      <c r="K9" s="95"/>
      <c r="L9" s="95"/>
      <c r="M9" s="203"/>
      <c r="N9" s="99"/>
      <c r="O9" s="98"/>
      <c r="P9" s="95"/>
      <c r="Q9" s="204"/>
      <c r="R9" s="204"/>
      <c r="S9" s="205"/>
    </row>
    <row r="10" spans="1:24" s="97" customFormat="1" x14ac:dyDescent="0.2">
      <c r="A10" s="100"/>
      <c r="B10" s="195"/>
      <c r="C10" s="100"/>
      <c r="D10" s="100"/>
      <c r="E10" s="100"/>
      <c r="F10" s="100"/>
      <c r="G10" s="100"/>
      <c r="H10" s="100"/>
      <c r="I10" s="100"/>
      <c r="J10" s="206"/>
      <c r="K10" s="207"/>
      <c r="L10" s="207"/>
      <c r="M10" s="101"/>
      <c r="N10" s="335"/>
      <c r="O10" s="195"/>
      <c r="P10" s="195"/>
      <c r="Q10" s="195"/>
      <c r="R10" s="195"/>
      <c r="S10" s="195"/>
    </row>
    <row r="11" spans="1:24" s="97" customFormat="1" x14ac:dyDescent="0.2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208"/>
      <c r="L11" s="208"/>
      <c r="M11" s="100"/>
      <c r="N11" s="195"/>
      <c r="O11" s="195"/>
      <c r="P11" s="195"/>
      <c r="Q11" s="195"/>
      <c r="R11" s="195"/>
      <c r="S11" s="195"/>
    </row>
    <row r="12" spans="1:24" ht="16.5" customHeight="1" x14ac:dyDescent="0.2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</row>
    <row r="13" spans="1:24" ht="16.5" customHeight="1" x14ac:dyDescent="0.25">
      <c r="A13" s="95"/>
      <c r="B13" s="181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81"/>
      <c r="S13" s="209"/>
    </row>
    <row r="14" spans="1:24" ht="7.5" customHeight="1" x14ac:dyDescent="0.25">
      <c r="A14" s="95"/>
      <c r="B14" s="210"/>
      <c r="C14" s="211"/>
      <c r="D14" s="95"/>
      <c r="E14" s="212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1"/>
      <c r="R14" s="95"/>
      <c r="S14" s="214"/>
    </row>
    <row r="15" spans="1:24" s="216" customFormat="1" ht="24" customHeight="1" x14ac:dyDescent="0.2">
      <c r="A15" s="164"/>
      <c r="B15" s="165">
        <v>41</v>
      </c>
      <c r="C15" s="215" t="s">
        <v>78</v>
      </c>
      <c r="D15" s="164"/>
      <c r="E15" s="167"/>
      <c r="F15" s="164"/>
      <c r="G15" s="164"/>
      <c r="H15" s="200" t="s">
        <v>144</v>
      </c>
      <c r="I15" s="164"/>
      <c r="J15" s="164"/>
      <c r="K15" s="164"/>
      <c r="L15" s="164"/>
      <c r="M15" s="164"/>
      <c r="N15" s="164"/>
      <c r="O15" s="164"/>
      <c r="P15" s="164"/>
      <c r="Q15" s="170"/>
      <c r="R15" s="171" t="s">
        <v>22</v>
      </c>
      <c r="S15" s="157"/>
    </row>
    <row r="16" spans="1:24" s="216" customFormat="1" ht="18" customHeight="1" x14ac:dyDescent="0.25">
      <c r="A16" s="164"/>
      <c r="B16" s="165"/>
      <c r="C16" s="306" t="s">
        <v>30</v>
      </c>
      <c r="D16" s="164"/>
      <c r="E16" s="167"/>
      <c r="F16" s="168" t="s">
        <v>13</v>
      </c>
      <c r="G16" s="164"/>
      <c r="H16" s="273" t="s">
        <v>143</v>
      </c>
      <c r="I16" s="164"/>
      <c r="J16" s="164"/>
      <c r="K16" s="164"/>
      <c r="L16" s="164"/>
      <c r="M16" s="164"/>
      <c r="N16" s="164"/>
      <c r="O16" s="164"/>
      <c r="P16" s="164"/>
      <c r="Q16" s="170"/>
      <c r="R16" s="171"/>
      <c r="S16" s="172"/>
    </row>
    <row r="17" spans="1:19" s="216" customFormat="1" ht="8.25" customHeight="1" x14ac:dyDescent="0.2">
      <c r="A17" s="164"/>
      <c r="B17" s="220"/>
      <c r="C17" s="221"/>
      <c r="D17" s="164"/>
      <c r="E17" s="222"/>
      <c r="F17" s="223"/>
      <c r="G17" s="223"/>
      <c r="H17" s="266"/>
      <c r="I17" s="223"/>
      <c r="J17" s="223"/>
      <c r="K17" s="223"/>
      <c r="L17" s="223"/>
      <c r="M17" s="223"/>
      <c r="N17" s="223"/>
      <c r="O17" s="223"/>
      <c r="P17" s="223"/>
      <c r="Q17" s="224"/>
      <c r="R17" s="171"/>
      <c r="S17" s="225"/>
    </row>
    <row r="18" spans="1:19" s="216" customFormat="1" ht="7.5" customHeight="1" x14ac:dyDescent="0.2">
      <c r="A18" s="164"/>
      <c r="B18" s="285"/>
      <c r="C18" s="286"/>
      <c r="D18" s="164"/>
      <c r="E18" s="287"/>
      <c r="F18" s="287"/>
      <c r="G18" s="287"/>
      <c r="H18" s="288"/>
      <c r="I18" s="287"/>
      <c r="J18" s="287"/>
      <c r="K18" s="287"/>
      <c r="L18" s="287"/>
      <c r="M18" s="287"/>
      <c r="N18" s="287"/>
      <c r="O18" s="287"/>
      <c r="P18" s="287"/>
      <c r="Q18" s="287"/>
      <c r="R18" s="171"/>
      <c r="S18" s="289"/>
    </row>
    <row r="19" spans="1:19" ht="8.25" customHeight="1" x14ac:dyDescent="0.3">
      <c r="A19" s="95"/>
      <c r="B19" s="236"/>
      <c r="C19" s="237"/>
      <c r="D19" s="95"/>
      <c r="E19" s="212"/>
      <c r="F19" s="213"/>
      <c r="G19" s="213"/>
      <c r="H19" s="238"/>
      <c r="I19" s="213"/>
      <c r="J19" s="213"/>
      <c r="K19" s="213"/>
      <c r="L19" s="213"/>
      <c r="M19" s="213"/>
      <c r="N19" s="213"/>
      <c r="O19" s="213"/>
      <c r="P19" s="213"/>
      <c r="Q19" s="211"/>
      <c r="R19" s="179"/>
      <c r="S19" s="239"/>
    </row>
    <row r="20" spans="1:19" s="216" customFormat="1" ht="24" customHeight="1" x14ac:dyDescent="0.2">
      <c r="A20" s="164"/>
      <c r="B20" s="165">
        <v>41</v>
      </c>
      <c r="C20" s="215" t="s">
        <v>21</v>
      </c>
      <c r="D20" s="164"/>
      <c r="E20" s="167"/>
      <c r="F20" s="164"/>
      <c r="G20" s="164"/>
      <c r="H20" s="200" t="s">
        <v>145</v>
      </c>
      <c r="I20" s="164"/>
      <c r="J20" s="164"/>
      <c r="K20" s="164"/>
      <c r="L20" s="164"/>
      <c r="M20" s="164"/>
      <c r="N20" s="164"/>
      <c r="O20" s="164"/>
      <c r="P20" s="164"/>
      <c r="Q20" s="170"/>
      <c r="R20" s="171" t="s">
        <v>22</v>
      </c>
      <c r="S20" s="157"/>
    </row>
    <row r="21" spans="1:19" s="216" customFormat="1" ht="18" customHeight="1" x14ac:dyDescent="0.25">
      <c r="A21" s="164"/>
      <c r="B21" s="165"/>
      <c r="C21" s="166" t="s">
        <v>30</v>
      </c>
      <c r="D21" s="164"/>
      <c r="E21" s="167"/>
      <c r="F21" s="168" t="s">
        <v>13</v>
      </c>
      <c r="G21" s="164"/>
      <c r="H21" s="273" t="s">
        <v>143</v>
      </c>
      <c r="I21" s="164"/>
      <c r="J21" s="164"/>
      <c r="K21" s="164"/>
      <c r="L21" s="164"/>
      <c r="M21" s="164"/>
      <c r="N21" s="164"/>
      <c r="O21" s="164"/>
      <c r="P21" s="164"/>
      <c r="Q21" s="170"/>
      <c r="R21" s="171"/>
      <c r="S21" s="172"/>
    </row>
    <row r="22" spans="1:19" ht="7.5" customHeight="1" x14ac:dyDescent="0.3">
      <c r="A22" s="95"/>
      <c r="B22" s="173"/>
      <c r="C22" s="174"/>
      <c r="D22" s="95"/>
      <c r="E22" s="175"/>
      <c r="F22" s="176"/>
      <c r="G22" s="176"/>
      <c r="H22" s="244"/>
      <c r="I22" s="176"/>
      <c r="J22" s="176"/>
      <c r="K22" s="176"/>
      <c r="L22" s="176"/>
      <c r="M22" s="176"/>
      <c r="N22" s="177"/>
      <c r="O22" s="177"/>
      <c r="P22" s="176"/>
      <c r="Q22" s="178"/>
      <c r="R22" s="179"/>
      <c r="S22" s="180"/>
    </row>
    <row r="23" spans="1:19" ht="7.5" customHeight="1" x14ac:dyDescent="0.3">
      <c r="A23" s="95"/>
      <c r="B23" s="190"/>
      <c r="C23" s="250"/>
      <c r="D23" s="95"/>
      <c r="E23" s="95"/>
      <c r="F23" s="95"/>
      <c r="G23" s="95"/>
      <c r="H23" s="251"/>
      <c r="I23" s="95"/>
      <c r="J23" s="95"/>
      <c r="K23" s="95"/>
      <c r="L23" s="95"/>
      <c r="M23" s="95"/>
      <c r="N23" s="202"/>
      <c r="O23" s="202"/>
      <c r="P23" s="95"/>
      <c r="Q23" s="95"/>
      <c r="R23" s="179"/>
      <c r="S23" s="171"/>
    </row>
    <row r="24" spans="1:19" ht="7.5" customHeight="1" x14ac:dyDescent="0.3">
      <c r="A24" s="95"/>
      <c r="B24" s="236"/>
      <c r="C24" s="237"/>
      <c r="D24" s="95"/>
      <c r="E24" s="212"/>
      <c r="F24" s="213"/>
      <c r="G24" s="213"/>
      <c r="H24" s="238"/>
      <c r="I24" s="213"/>
      <c r="J24" s="213"/>
      <c r="K24" s="213"/>
      <c r="L24" s="213"/>
      <c r="M24" s="213"/>
      <c r="N24" s="252"/>
      <c r="O24" s="252"/>
      <c r="P24" s="213"/>
      <c r="Q24" s="211"/>
      <c r="R24" s="179"/>
      <c r="S24" s="276"/>
    </row>
    <row r="25" spans="1:19" s="216" customFormat="1" ht="24" customHeight="1" x14ac:dyDescent="0.2">
      <c r="A25" s="164"/>
      <c r="B25" s="165">
        <v>41</v>
      </c>
      <c r="C25" s="215" t="s">
        <v>23</v>
      </c>
      <c r="D25" s="164"/>
      <c r="E25" s="167"/>
      <c r="F25" s="164"/>
      <c r="G25" s="164"/>
      <c r="H25" s="200" t="s">
        <v>146</v>
      </c>
      <c r="I25" s="164"/>
      <c r="J25" s="164"/>
      <c r="K25" s="164"/>
      <c r="L25" s="164"/>
      <c r="M25" s="164"/>
      <c r="N25" s="164"/>
      <c r="O25" s="164"/>
      <c r="P25" s="164"/>
      <c r="Q25" s="170"/>
      <c r="R25" s="171" t="s">
        <v>22</v>
      </c>
      <c r="S25" s="157"/>
    </row>
    <row r="26" spans="1:19" ht="16.5" customHeight="1" x14ac:dyDescent="0.3">
      <c r="A26" s="95"/>
      <c r="B26" s="247"/>
      <c r="C26" s="307">
        <v>1</v>
      </c>
      <c r="D26" s="95"/>
      <c r="E26" s="248"/>
      <c r="F26" s="168" t="s">
        <v>13</v>
      </c>
      <c r="G26" s="95"/>
      <c r="H26" s="273" t="s">
        <v>143</v>
      </c>
      <c r="I26" s="95"/>
      <c r="J26" s="95"/>
      <c r="K26" s="254"/>
      <c r="L26" s="95"/>
      <c r="M26" s="95"/>
      <c r="N26" s="181"/>
      <c r="O26" s="181"/>
      <c r="P26" s="95"/>
      <c r="Q26" s="249"/>
      <c r="R26" s="171"/>
      <c r="S26" s="172"/>
    </row>
    <row r="27" spans="1:19" ht="6.95" customHeight="1" x14ac:dyDescent="0.3">
      <c r="A27" s="95"/>
      <c r="B27" s="173"/>
      <c r="C27" s="174"/>
      <c r="D27" s="95"/>
      <c r="E27" s="175"/>
      <c r="F27" s="176"/>
      <c r="G27" s="176"/>
      <c r="H27" s="244"/>
      <c r="I27" s="176"/>
      <c r="J27" s="176"/>
      <c r="K27" s="255"/>
      <c r="L27" s="176"/>
      <c r="M27" s="176"/>
      <c r="N27" s="256"/>
      <c r="O27" s="256"/>
      <c r="P27" s="176"/>
      <c r="Q27" s="178"/>
      <c r="R27" s="171"/>
      <c r="S27" s="180"/>
    </row>
    <row r="28" spans="1:19" ht="6.95" customHeight="1" x14ac:dyDescent="0.3">
      <c r="A28" s="95"/>
      <c r="B28" s="190"/>
      <c r="C28" s="250"/>
      <c r="D28" s="95"/>
      <c r="E28" s="95"/>
      <c r="F28" s="95"/>
      <c r="G28" s="95"/>
      <c r="H28" s="251"/>
      <c r="I28" s="95"/>
      <c r="J28" s="95"/>
      <c r="K28" s="254"/>
      <c r="L28" s="95"/>
      <c r="M28" s="95"/>
      <c r="N28" s="181"/>
      <c r="O28" s="181"/>
      <c r="P28" s="95"/>
      <c r="Q28" s="95"/>
      <c r="R28" s="171"/>
      <c r="S28" s="171"/>
    </row>
    <row r="29" spans="1:19" ht="6.95" customHeight="1" x14ac:dyDescent="0.3">
      <c r="A29" s="95"/>
      <c r="B29" s="236"/>
      <c r="C29" s="237"/>
      <c r="D29" s="95"/>
      <c r="E29" s="212"/>
      <c r="F29" s="213"/>
      <c r="G29" s="213"/>
      <c r="H29" s="238"/>
      <c r="I29" s="213"/>
      <c r="J29" s="213"/>
      <c r="K29" s="213"/>
      <c r="L29" s="213"/>
      <c r="M29" s="213"/>
      <c r="N29" s="213"/>
      <c r="O29" s="213"/>
      <c r="P29" s="213"/>
      <c r="Q29" s="211"/>
      <c r="R29" s="179"/>
      <c r="S29" s="239"/>
    </row>
    <row r="30" spans="1:19" s="216" customFormat="1" ht="24" customHeight="1" x14ac:dyDescent="0.2">
      <c r="A30" s="164"/>
      <c r="B30" s="165">
        <v>41</v>
      </c>
      <c r="C30" s="215" t="s">
        <v>24</v>
      </c>
      <c r="D30" s="164"/>
      <c r="E30" s="167"/>
      <c r="F30" s="164"/>
      <c r="G30" s="164"/>
      <c r="H30" s="200" t="s">
        <v>147</v>
      </c>
      <c r="I30" s="164"/>
      <c r="J30" s="164"/>
      <c r="K30" s="164"/>
      <c r="L30" s="164"/>
      <c r="M30" s="164"/>
      <c r="N30" s="164"/>
      <c r="O30" s="164"/>
      <c r="P30" s="164"/>
      <c r="Q30" s="170"/>
      <c r="R30" s="171" t="s">
        <v>22</v>
      </c>
      <c r="S30" s="157"/>
    </row>
    <row r="31" spans="1:19" s="216" customFormat="1" ht="18" customHeight="1" x14ac:dyDescent="0.25">
      <c r="A31" s="164"/>
      <c r="B31" s="165"/>
      <c r="C31" s="166" t="s">
        <v>30</v>
      </c>
      <c r="D31" s="164"/>
      <c r="E31" s="167"/>
      <c r="F31" s="168" t="s">
        <v>13</v>
      </c>
      <c r="G31" s="164"/>
      <c r="H31" s="273" t="s">
        <v>143</v>
      </c>
      <c r="I31" s="311"/>
      <c r="J31" s="311"/>
      <c r="K31" s="311"/>
      <c r="L31" s="311"/>
      <c r="M31" s="311"/>
      <c r="N31" s="311"/>
      <c r="O31" s="311"/>
      <c r="P31" s="311"/>
      <c r="Q31" s="312"/>
      <c r="R31" s="171"/>
      <c r="S31" s="172"/>
    </row>
    <row r="32" spans="1:19" ht="6.95" customHeight="1" x14ac:dyDescent="0.3">
      <c r="A32" s="95"/>
      <c r="B32" s="173"/>
      <c r="C32" s="174"/>
      <c r="D32" s="95"/>
      <c r="E32" s="175"/>
      <c r="F32" s="176"/>
      <c r="G32" s="176"/>
      <c r="H32" s="244"/>
      <c r="I32" s="176"/>
      <c r="J32" s="176"/>
      <c r="K32" s="176"/>
      <c r="L32" s="176"/>
      <c r="M32" s="176"/>
      <c r="N32" s="177"/>
      <c r="O32" s="177"/>
      <c r="P32" s="176"/>
      <c r="Q32" s="178"/>
      <c r="R32" s="179"/>
      <c r="S32" s="180"/>
    </row>
    <row r="33" spans="1:20" s="216" customFormat="1" ht="6.95" customHeight="1" x14ac:dyDescent="0.2">
      <c r="A33" s="164"/>
      <c r="B33" s="200"/>
      <c r="C33" s="246"/>
      <c r="D33" s="164"/>
      <c r="E33" s="164"/>
      <c r="F33" s="164"/>
      <c r="G33" s="164"/>
      <c r="H33" s="218"/>
      <c r="I33" s="164"/>
      <c r="J33" s="164"/>
      <c r="K33" s="164"/>
      <c r="L33" s="164"/>
      <c r="M33" s="164"/>
      <c r="N33" s="164"/>
      <c r="O33" s="164"/>
      <c r="P33" s="164"/>
      <c r="Q33" s="164"/>
      <c r="R33" s="171"/>
      <c r="S33" s="267"/>
    </row>
    <row r="34" spans="1:20" ht="8.25" customHeight="1" x14ac:dyDescent="0.3">
      <c r="A34" s="95"/>
      <c r="B34" s="236"/>
      <c r="C34" s="237"/>
      <c r="D34" s="95"/>
      <c r="E34" s="212"/>
      <c r="F34" s="213"/>
      <c r="G34" s="213"/>
      <c r="H34" s="238"/>
      <c r="I34" s="213"/>
      <c r="J34" s="213"/>
      <c r="K34" s="213"/>
      <c r="L34" s="213"/>
      <c r="M34" s="213"/>
      <c r="N34" s="213"/>
      <c r="O34" s="213"/>
      <c r="P34" s="213"/>
      <c r="Q34" s="211"/>
      <c r="R34" s="179"/>
      <c r="S34" s="239"/>
    </row>
    <row r="35" spans="1:20" s="216" customFormat="1" ht="24" customHeight="1" x14ac:dyDescent="0.2">
      <c r="A35" s="164"/>
      <c r="B35" s="165">
        <v>41</v>
      </c>
      <c r="C35" s="215" t="s">
        <v>24</v>
      </c>
      <c r="D35" s="164"/>
      <c r="E35" s="167"/>
      <c r="F35" s="164"/>
      <c r="G35" s="164"/>
      <c r="H35" s="200" t="s">
        <v>148</v>
      </c>
      <c r="I35" s="164"/>
      <c r="J35" s="164"/>
      <c r="K35" s="164"/>
      <c r="L35" s="164"/>
      <c r="M35" s="164"/>
      <c r="N35" s="164"/>
      <c r="O35" s="164"/>
      <c r="P35" s="164"/>
      <c r="Q35" s="170"/>
      <c r="R35" s="171" t="s">
        <v>22</v>
      </c>
      <c r="S35" s="157"/>
    </row>
    <row r="36" spans="1:20" s="216" customFormat="1" ht="18" customHeight="1" x14ac:dyDescent="0.25">
      <c r="A36" s="164"/>
      <c r="B36" s="165"/>
      <c r="C36" s="166" t="s">
        <v>30</v>
      </c>
      <c r="D36" s="164"/>
      <c r="E36" s="167"/>
      <c r="F36" s="168" t="s">
        <v>13</v>
      </c>
      <c r="G36" s="164"/>
      <c r="H36" s="273" t="s">
        <v>143</v>
      </c>
      <c r="I36" s="164"/>
      <c r="J36" s="164"/>
      <c r="K36" s="164"/>
      <c r="L36" s="164"/>
      <c r="M36" s="164"/>
      <c r="N36" s="164"/>
      <c r="O36" s="164"/>
      <c r="P36" s="164"/>
      <c r="Q36" s="170"/>
      <c r="R36" s="171"/>
      <c r="S36" s="172"/>
    </row>
    <row r="37" spans="1:20" ht="7.5" customHeight="1" x14ac:dyDescent="0.3">
      <c r="A37" s="95"/>
      <c r="B37" s="173"/>
      <c r="C37" s="174"/>
      <c r="D37" s="95"/>
      <c r="E37" s="175"/>
      <c r="F37" s="176"/>
      <c r="G37" s="176"/>
      <c r="H37" s="244"/>
      <c r="I37" s="176"/>
      <c r="J37" s="176"/>
      <c r="K37" s="176"/>
      <c r="L37" s="176"/>
      <c r="M37" s="176"/>
      <c r="N37" s="177"/>
      <c r="O37" s="177"/>
      <c r="P37" s="176"/>
      <c r="Q37" s="178"/>
      <c r="R37" s="179"/>
      <c r="S37" s="180"/>
    </row>
    <row r="38" spans="1:20" s="216" customFormat="1" ht="7.5" customHeight="1" x14ac:dyDescent="0.2">
      <c r="A38" s="164"/>
      <c r="B38" s="285"/>
      <c r="C38" s="286"/>
      <c r="D38" s="164"/>
      <c r="E38" s="287"/>
      <c r="F38" s="287"/>
      <c r="G38" s="287"/>
      <c r="H38" s="288"/>
      <c r="I38" s="287"/>
      <c r="J38" s="327"/>
      <c r="K38" s="287"/>
      <c r="L38" s="287"/>
      <c r="M38" s="287"/>
      <c r="N38" s="287"/>
      <c r="O38" s="287"/>
      <c r="P38" s="287"/>
      <c r="Q38" s="287"/>
      <c r="R38" s="171"/>
      <c r="S38" s="289"/>
    </row>
    <row r="39" spans="1:20" ht="8.25" customHeight="1" x14ac:dyDescent="0.3">
      <c r="A39" s="95"/>
      <c r="B39" s="236"/>
      <c r="C39" s="237"/>
      <c r="D39" s="95"/>
      <c r="E39" s="212"/>
      <c r="F39" s="213"/>
      <c r="G39" s="213"/>
      <c r="H39" s="238"/>
      <c r="I39" s="213"/>
      <c r="J39" s="213"/>
      <c r="K39" s="213"/>
      <c r="L39" s="213"/>
      <c r="M39" s="213"/>
      <c r="N39" s="213"/>
      <c r="O39" s="213"/>
      <c r="P39" s="213"/>
      <c r="Q39" s="211"/>
      <c r="R39" s="179"/>
      <c r="S39" s="239"/>
    </row>
    <row r="40" spans="1:20" s="216" customFormat="1" ht="24" customHeight="1" x14ac:dyDescent="0.2">
      <c r="A40" s="164"/>
      <c r="B40" s="165">
        <v>41</v>
      </c>
      <c r="C40" s="215" t="s">
        <v>31</v>
      </c>
      <c r="D40" s="164"/>
      <c r="E40" s="167"/>
      <c r="F40" s="164"/>
      <c r="G40" s="164"/>
      <c r="H40" s="200" t="s">
        <v>149</v>
      </c>
      <c r="I40" s="164"/>
      <c r="J40" s="164"/>
      <c r="K40" s="164"/>
      <c r="L40" s="164"/>
      <c r="M40" s="164"/>
      <c r="N40" s="164"/>
      <c r="O40" s="164"/>
      <c r="P40" s="164"/>
      <c r="Q40" s="170"/>
      <c r="R40" s="171" t="s">
        <v>22</v>
      </c>
      <c r="S40" s="157"/>
    </row>
    <row r="41" spans="1:20" s="216" customFormat="1" ht="18" customHeight="1" x14ac:dyDescent="0.25">
      <c r="A41" s="164"/>
      <c r="B41" s="165"/>
      <c r="C41" s="166" t="s">
        <v>30</v>
      </c>
      <c r="D41" s="164"/>
      <c r="E41" s="167"/>
      <c r="F41" s="168" t="s">
        <v>13</v>
      </c>
      <c r="G41" s="164"/>
      <c r="H41" s="273" t="s">
        <v>143</v>
      </c>
      <c r="I41" s="164"/>
      <c r="J41" s="164"/>
      <c r="K41" s="164"/>
      <c r="L41" s="164"/>
      <c r="M41" s="164"/>
      <c r="N41" s="164"/>
      <c r="O41" s="164"/>
      <c r="P41" s="164"/>
      <c r="Q41" s="170"/>
      <c r="R41" s="171"/>
      <c r="S41" s="172"/>
    </row>
    <row r="42" spans="1:20" ht="7.5" customHeight="1" x14ac:dyDescent="0.3">
      <c r="A42" s="95"/>
      <c r="B42" s="173"/>
      <c r="C42" s="174"/>
      <c r="D42" s="95"/>
      <c r="E42" s="175"/>
      <c r="F42" s="176"/>
      <c r="G42" s="176"/>
      <c r="H42" s="244"/>
      <c r="I42" s="176"/>
      <c r="J42" s="176"/>
      <c r="K42" s="176"/>
      <c r="L42" s="176"/>
      <c r="M42" s="176"/>
      <c r="N42" s="177"/>
      <c r="O42" s="177"/>
      <c r="P42" s="176"/>
      <c r="Q42" s="178"/>
      <c r="R42" s="179"/>
      <c r="S42" s="180"/>
    </row>
    <row r="43" spans="1:20" s="216" customFormat="1" ht="7.5" customHeight="1" x14ac:dyDescent="0.2">
      <c r="A43" s="164"/>
      <c r="B43" s="285"/>
      <c r="C43" s="286"/>
      <c r="D43" s="164"/>
      <c r="E43" s="287"/>
      <c r="F43" s="287"/>
      <c r="G43" s="287"/>
      <c r="H43" s="288"/>
      <c r="I43" s="287"/>
      <c r="J43" s="287"/>
      <c r="K43" s="287"/>
      <c r="L43" s="287"/>
      <c r="M43" s="287"/>
      <c r="N43" s="287"/>
      <c r="O43" s="287"/>
      <c r="P43" s="287"/>
      <c r="Q43" s="287"/>
      <c r="R43" s="171"/>
      <c r="S43" s="289"/>
    </row>
    <row r="44" spans="1:20" ht="8.25" customHeight="1" x14ac:dyDescent="0.3">
      <c r="A44" s="95"/>
      <c r="B44" s="236"/>
      <c r="C44" s="237"/>
      <c r="D44" s="95"/>
      <c r="E44" s="212"/>
      <c r="F44" s="213"/>
      <c r="G44" s="213"/>
      <c r="H44" s="238"/>
      <c r="I44" s="213"/>
      <c r="J44" s="213"/>
      <c r="K44" s="213"/>
      <c r="L44" s="213"/>
      <c r="M44" s="213"/>
      <c r="N44" s="213"/>
      <c r="O44" s="213"/>
      <c r="P44" s="213"/>
      <c r="Q44" s="211"/>
      <c r="R44" s="179"/>
      <c r="S44" s="239"/>
    </row>
    <row r="45" spans="1:20" s="216" customFormat="1" ht="24" customHeight="1" x14ac:dyDescent="0.2">
      <c r="A45" s="164"/>
      <c r="B45" s="165">
        <v>41</v>
      </c>
      <c r="C45" s="215" t="s">
        <v>109</v>
      </c>
      <c r="D45" s="164"/>
      <c r="E45" s="167"/>
      <c r="F45" s="164"/>
      <c r="G45" s="164"/>
      <c r="H45" s="200" t="s">
        <v>150</v>
      </c>
      <c r="I45" s="164"/>
      <c r="J45" s="164"/>
      <c r="K45" s="164"/>
      <c r="L45" s="164"/>
      <c r="M45" s="164"/>
      <c r="N45" s="164"/>
      <c r="O45" s="164"/>
      <c r="P45" s="164"/>
      <c r="Q45" s="170"/>
      <c r="R45" s="171" t="s">
        <v>22</v>
      </c>
      <c r="S45" s="157"/>
    </row>
    <row r="46" spans="1:20" s="216" customFormat="1" ht="18" customHeight="1" x14ac:dyDescent="0.25">
      <c r="A46" s="164"/>
      <c r="B46" s="165"/>
      <c r="C46" s="166" t="s">
        <v>30</v>
      </c>
      <c r="D46" s="164"/>
      <c r="E46" s="167"/>
      <c r="F46" s="168" t="s">
        <v>13</v>
      </c>
      <c r="G46" s="164"/>
      <c r="H46" s="273" t="s">
        <v>143</v>
      </c>
      <c r="I46" s="164"/>
      <c r="J46" s="164"/>
      <c r="K46" s="164"/>
      <c r="L46" s="164"/>
      <c r="M46" s="164"/>
      <c r="N46" s="164"/>
      <c r="O46" s="164"/>
      <c r="P46" s="164"/>
      <c r="Q46" s="170"/>
      <c r="R46" s="171"/>
      <c r="S46" s="172"/>
    </row>
    <row r="47" spans="1:20" ht="7.5" customHeight="1" x14ac:dyDescent="0.3">
      <c r="A47" s="95"/>
      <c r="B47" s="173"/>
      <c r="C47" s="174"/>
      <c r="D47" s="95"/>
      <c r="E47" s="175"/>
      <c r="F47" s="176"/>
      <c r="G47" s="176"/>
      <c r="H47" s="244"/>
      <c r="I47" s="176"/>
      <c r="J47" s="176"/>
      <c r="K47" s="176"/>
      <c r="L47" s="176"/>
      <c r="M47" s="176"/>
      <c r="N47" s="177"/>
      <c r="O47" s="177"/>
      <c r="P47" s="176"/>
      <c r="Q47" s="178"/>
      <c r="R47" s="179"/>
      <c r="S47" s="180"/>
    </row>
    <row r="48" spans="1:20" ht="18" customHeight="1" x14ac:dyDescent="0.3">
      <c r="A48" s="95"/>
      <c r="B48" s="181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81"/>
      <c r="O48" s="181"/>
      <c r="P48" s="182"/>
      <c r="Q48" s="183"/>
      <c r="R48" s="184"/>
      <c r="S48" s="184"/>
      <c r="T48" s="216"/>
    </row>
    <row r="49" spans="1:21" ht="7.5" customHeight="1" x14ac:dyDescent="0.2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185"/>
      <c r="P49" s="186"/>
      <c r="Q49" s="185"/>
      <c r="R49" s="187"/>
      <c r="S49" s="163"/>
      <c r="T49" s="216"/>
    </row>
    <row r="50" spans="1:21" ht="24" customHeight="1" x14ac:dyDescent="0.3">
      <c r="A50" s="95"/>
      <c r="B50" s="410" t="s">
        <v>12</v>
      </c>
      <c r="C50" s="410"/>
      <c r="D50" s="95"/>
      <c r="E50" s="95"/>
      <c r="F50" s="95"/>
      <c r="G50" s="95"/>
      <c r="H50" s="188" t="s">
        <v>25</v>
      </c>
      <c r="I50" s="95"/>
      <c r="J50" s="95"/>
      <c r="K50" s="322">
        <v>41</v>
      </c>
      <c r="L50" s="190" t="s">
        <v>32</v>
      </c>
      <c r="M50" s="95"/>
      <c r="N50" s="95"/>
      <c r="O50" s="226"/>
      <c r="P50" s="191"/>
      <c r="Q50" s="185"/>
      <c r="R50" s="192" t="s">
        <v>22</v>
      </c>
      <c r="S50" s="321">
        <f>SUM(S14:S48)</f>
        <v>0</v>
      </c>
      <c r="T50" s="216"/>
      <c r="U50" s="196"/>
    </row>
    <row r="51" spans="1:21" ht="7.5" customHeight="1" x14ac:dyDescent="0.2">
      <c r="A51" s="95"/>
      <c r="B51" s="193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194"/>
      <c r="T51" s="216"/>
    </row>
    <row r="52" spans="1:21" ht="27.75" customHeight="1" x14ac:dyDescent="0.2">
      <c r="A52" s="95"/>
      <c r="B52" s="195"/>
      <c r="C52" s="95"/>
      <c r="D52" s="95"/>
      <c r="E52" s="95"/>
      <c r="F52" s="95"/>
      <c r="G52" s="95"/>
      <c r="H52" s="95"/>
      <c r="I52" s="95"/>
      <c r="J52" s="95"/>
      <c r="K52" s="95"/>
      <c r="L52" s="98"/>
      <c r="M52" s="95"/>
      <c r="N52" s="95"/>
      <c r="O52" s="95"/>
      <c r="P52" s="95"/>
      <c r="Q52" s="95"/>
      <c r="R52" s="196"/>
      <c r="S52" s="230" t="s">
        <v>66</v>
      </c>
      <c r="T52" s="216"/>
    </row>
    <row r="53" spans="1:21" ht="12.75" customHeight="1" x14ac:dyDescent="0.2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206"/>
      <c r="M53" s="95"/>
      <c r="N53" s="95"/>
      <c r="O53" s="95"/>
      <c r="P53" s="95"/>
      <c r="Q53" s="95"/>
      <c r="R53" s="95"/>
      <c r="S53" s="231"/>
      <c r="T53" s="216"/>
    </row>
    <row r="54" spans="1:21" ht="16.5" customHeight="1" x14ac:dyDescent="0.2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206"/>
      <c r="M54" s="95"/>
      <c r="N54" s="95"/>
      <c r="O54" s="95"/>
      <c r="P54" s="95"/>
      <c r="Q54" s="95"/>
      <c r="R54" s="95"/>
      <c r="S54" s="95"/>
      <c r="T54" s="216"/>
    </row>
    <row r="55" spans="1:21" ht="18.75" customHeight="1" x14ac:dyDescent="0.2">
      <c r="A55" s="269"/>
      <c r="B55" s="302"/>
      <c r="R55" s="271"/>
      <c r="S55" s="257"/>
      <c r="T55" s="216"/>
    </row>
    <row r="56" spans="1:21" ht="18" customHeight="1" x14ac:dyDescent="0.25">
      <c r="A56" s="258"/>
      <c r="B56" s="258"/>
      <c r="C56" s="259"/>
      <c r="D56" s="259"/>
      <c r="E56" s="259"/>
      <c r="F56" s="259"/>
      <c r="G56" s="259"/>
      <c r="H56" s="259"/>
      <c r="I56" s="259"/>
      <c r="J56" s="259"/>
      <c r="K56" s="95"/>
      <c r="L56" s="262"/>
      <c r="M56" s="260"/>
      <c r="N56" s="261"/>
      <c r="O56" s="261"/>
      <c r="P56" s="261"/>
      <c r="Q56" s="259"/>
      <c r="R56" s="259"/>
      <c r="S56" s="259"/>
      <c r="T56" s="216"/>
    </row>
    <row r="57" spans="1:21" ht="20.100000000000001" customHeight="1" x14ac:dyDescent="0.25">
      <c r="A57" s="258"/>
      <c r="B57" s="83"/>
      <c r="C57" s="259"/>
      <c r="D57" s="259"/>
      <c r="E57" s="259"/>
      <c r="F57" s="259"/>
      <c r="G57" s="259"/>
      <c r="H57" s="259"/>
      <c r="I57" s="259"/>
      <c r="J57" s="259"/>
      <c r="K57" s="95"/>
      <c r="L57" s="262"/>
      <c r="M57" s="260"/>
      <c r="N57" s="261"/>
      <c r="O57" s="261"/>
      <c r="P57" s="261"/>
      <c r="Q57" s="259"/>
      <c r="R57" s="259"/>
      <c r="S57" s="259"/>
      <c r="T57" s="216"/>
    </row>
    <row r="58" spans="1:21" ht="20.100000000000001" customHeight="1" x14ac:dyDescent="0.25">
      <c r="A58" s="258"/>
      <c r="B58" s="83"/>
      <c r="C58" s="259"/>
      <c r="D58" s="259"/>
      <c r="E58" s="259"/>
      <c r="F58" s="259"/>
      <c r="G58" s="259"/>
      <c r="H58" s="259"/>
      <c r="I58" s="259"/>
      <c r="J58" s="259"/>
      <c r="K58" s="95"/>
      <c r="L58" s="262"/>
      <c r="M58" s="260"/>
      <c r="N58" s="261"/>
      <c r="O58" s="261"/>
      <c r="P58" s="261"/>
      <c r="Q58" s="259"/>
      <c r="R58" s="259"/>
      <c r="S58" s="259"/>
      <c r="T58" s="216"/>
    </row>
    <row r="59" spans="1:21" ht="20.100000000000001" customHeight="1" x14ac:dyDescent="0.25">
      <c r="A59" s="258"/>
      <c r="B59" s="83"/>
      <c r="C59" s="259"/>
      <c r="D59" s="259"/>
      <c r="E59" s="259"/>
      <c r="F59" s="259"/>
      <c r="G59" s="259"/>
      <c r="H59" s="259"/>
      <c r="I59" s="259"/>
      <c r="J59" s="259"/>
      <c r="K59" s="95"/>
      <c r="L59" s="262"/>
      <c r="M59" s="260"/>
      <c r="N59" s="261"/>
      <c r="O59" s="261"/>
      <c r="P59" s="261"/>
      <c r="Q59" s="259"/>
      <c r="R59" s="259"/>
      <c r="S59" s="259"/>
      <c r="T59" s="216"/>
    </row>
    <row r="60" spans="1:21" ht="20.100000000000001" customHeight="1" x14ac:dyDescent="0.25">
      <c r="A60" s="258"/>
      <c r="B60" s="83"/>
      <c r="C60" s="259"/>
      <c r="D60" s="259"/>
      <c r="E60" s="259"/>
      <c r="F60" s="259"/>
      <c r="G60" s="259"/>
      <c r="H60" s="259"/>
      <c r="I60" s="259"/>
      <c r="J60" s="259"/>
      <c r="K60" s="95"/>
      <c r="L60" s="262"/>
      <c r="M60" s="260"/>
      <c r="N60" s="261"/>
      <c r="O60" s="261"/>
      <c r="P60" s="261"/>
      <c r="Q60" s="259"/>
      <c r="R60" s="259"/>
      <c r="S60" s="259"/>
      <c r="T60" s="216"/>
    </row>
    <row r="61" spans="1:21" ht="20.100000000000001" customHeight="1" x14ac:dyDescent="0.25">
      <c r="A61" s="258"/>
      <c r="B61" s="83"/>
      <c r="C61" s="259"/>
      <c r="D61" s="259"/>
      <c r="E61" s="259"/>
      <c r="F61" s="259"/>
      <c r="G61" s="259"/>
      <c r="H61" s="259"/>
      <c r="I61" s="259"/>
      <c r="J61" s="259"/>
      <c r="K61" s="95"/>
      <c r="L61" s="262"/>
      <c r="M61" s="260"/>
      <c r="N61" s="261"/>
      <c r="O61" s="261"/>
      <c r="P61" s="261"/>
      <c r="Q61" s="259"/>
      <c r="R61" s="259"/>
      <c r="S61" s="259"/>
      <c r="T61" s="216"/>
    </row>
    <row r="62" spans="1:21" ht="20.100000000000001" customHeight="1" x14ac:dyDescent="0.25">
      <c r="A62" s="258"/>
      <c r="B62" s="83"/>
      <c r="C62" s="259"/>
      <c r="D62" s="259"/>
      <c r="E62" s="259"/>
      <c r="F62" s="259"/>
      <c r="G62" s="259"/>
      <c r="H62" s="259"/>
      <c r="I62" s="259"/>
      <c r="J62" s="259"/>
      <c r="K62" s="95"/>
      <c r="L62" s="262"/>
      <c r="M62" s="260"/>
      <c r="N62" s="261"/>
      <c r="O62" s="261"/>
      <c r="P62" s="261"/>
      <c r="Q62" s="259"/>
      <c r="R62" s="259"/>
      <c r="S62" s="259"/>
      <c r="T62" s="216"/>
    </row>
    <row r="63" spans="1:21" ht="20.100000000000001" customHeight="1" x14ac:dyDescent="0.25">
      <c r="A63" s="258"/>
      <c r="B63" s="83"/>
      <c r="C63" s="259"/>
      <c r="D63" s="259"/>
      <c r="E63" s="259"/>
      <c r="F63" s="259"/>
      <c r="G63" s="259"/>
      <c r="H63" s="259"/>
      <c r="I63" s="259"/>
      <c r="J63" s="259"/>
      <c r="K63" s="95"/>
      <c r="L63" s="262"/>
      <c r="M63" s="260"/>
      <c r="N63" s="261"/>
      <c r="O63" s="261"/>
      <c r="P63" s="261"/>
      <c r="Q63" s="259"/>
      <c r="R63" s="259"/>
      <c r="S63" s="259"/>
      <c r="T63" s="216"/>
    </row>
    <row r="64" spans="1:21" ht="20.100000000000001" customHeight="1" x14ac:dyDescent="0.25">
      <c r="A64" s="258"/>
      <c r="B64" s="83"/>
      <c r="C64" s="259"/>
      <c r="D64" s="259"/>
      <c r="E64" s="259"/>
      <c r="F64" s="259"/>
      <c r="G64" s="259"/>
      <c r="H64" s="259"/>
      <c r="I64" s="259"/>
      <c r="J64" s="259"/>
      <c r="K64" s="95"/>
      <c r="L64" s="262"/>
      <c r="M64" s="260"/>
      <c r="N64" s="261"/>
      <c r="O64" s="261"/>
      <c r="P64" s="261"/>
      <c r="Q64" s="259"/>
      <c r="R64" s="259"/>
      <c r="S64" s="259"/>
      <c r="T64" s="216"/>
    </row>
    <row r="65" spans="1:20" ht="20.100000000000001" customHeight="1" x14ac:dyDescent="0.25">
      <c r="A65" s="258"/>
      <c r="B65" s="83"/>
      <c r="C65" s="259"/>
      <c r="D65" s="259"/>
      <c r="E65" s="259"/>
      <c r="F65" s="259"/>
      <c r="G65" s="259"/>
      <c r="H65" s="259"/>
      <c r="I65" s="259"/>
      <c r="J65" s="259"/>
      <c r="K65" s="95"/>
      <c r="L65" s="262"/>
      <c r="M65" s="260"/>
      <c r="N65" s="261"/>
      <c r="O65" s="261"/>
      <c r="P65" s="261"/>
      <c r="Q65" s="259"/>
      <c r="R65" s="259"/>
      <c r="S65" s="259"/>
      <c r="T65" s="216"/>
    </row>
    <row r="66" spans="1:20" ht="20.100000000000001" customHeight="1" x14ac:dyDescent="0.25">
      <c r="A66" s="258"/>
      <c r="B66" s="83"/>
      <c r="C66" s="259"/>
      <c r="D66" s="259"/>
      <c r="E66" s="259"/>
      <c r="F66" s="259"/>
      <c r="G66" s="259"/>
      <c r="H66" s="259"/>
      <c r="I66" s="259"/>
      <c r="J66" s="259"/>
      <c r="K66" s="95"/>
      <c r="L66" s="262"/>
      <c r="M66" s="260"/>
      <c r="N66" s="261"/>
      <c r="O66" s="261"/>
      <c r="P66" s="261"/>
      <c r="Q66" s="259"/>
      <c r="R66" s="259"/>
      <c r="S66" s="259"/>
      <c r="T66" s="216"/>
    </row>
    <row r="67" spans="1:20" ht="20.100000000000001" customHeight="1" x14ac:dyDescent="0.25">
      <c r="A67" s="258"/>
      <c r="B67" s="83"/>
      <c r="C67" s="259"/>
      <c r="D67" s="259"/>
      <c r="E67" s="259"/>
      <c r="F67" s="259"/>
      <c r="G67" s="259"/>
      <c r="H67" s="259"/>
      <c r="I67" s="259"/>
      <c r="J67" s="259"/>
      <c r="K67" s="95"/>
      <c r="L67" s="262"/>
      <c r="M67" s="260"/>
      <c r="N67" s="261"/>
      <c r="O67" s="261"/>
      <c r="P67" s="261"/>
      <c r="Q67" s="259"/>
      <c r="R67" s="259"/>
      <c r="S67" s="259"/>
      <c r="T67" s="216"/>
    </row>
    <row r="68" spans="1:20" ht="20.100000000000001" customHeight="1" x14ac:dyDescent="0.25">
      <c r="A68" s="258"/>
      <c r="B68" s="83"/>
      <c r="C68" s="259"/>
      <c r="D68" s="259"/>
      <c r="E68" s="259"/>
      <c r="F68" s="259"/>
      <c r="G68" s="259"/>
      <c r="H68" s="259"/>
      <c r="I68" s="259"/>
      <c r="J68" s="259"/>
      <c r="K68" s="95"/>
      <c r="L68" s="262"/>
      <c r="M68" s="260"/>
      <c r="N68" s="261"/>
      <c r="O68" s="261"/>
      <c r="P68" s="261"/>
      <c r="Q68" s="259"/>
      <c r="R68" s="259"/>
      <c r="S68" s="259"/>
      <c r="T68" s="216"/>
    </row>
    <row r="69" spans="1:20" ht="20.100000000000001" customHeight="1" x14ac:dyDescent="0.25">
      <c r="A69" s="258"/>
      <c r="B69" s="83"/>
      <c r="C69" s="259"/>
      <c r="D69" s="259"/>
      <c r="E69" s="259"/>
      <c r="F69" s="259"/>
      <c r="G69" s="259"/>
      <c r="H69" s="259"/>
      <c r="I69" s="259"/>
      <c r="J69" s="259"/>
      <c r="K69" s="95"/>
      <c r="L69" s="262"/>
      <c r="M69" s="260"/>
      <c r="N69" s="261"/>
      <c r="O69" s="261"/>
      <c r="P69" s="261"/>
      <c r="Q69" s="259"/>
      <c r="R69" s="259"/>
      <c r="S69" s="259"/>
      <c r="T69" s="216"/>
    </row>
    <row r="70" spans="1:20" ht="20.100000000000001" customHeight="1" x14ac:dyDescent="0.25">
      <c r="A70" s="258"/>
      <c r="B70" s="83"/>
      <c r="C70" s="259"/>
      <c r="D70" s="259"/>
      <c r="E70" s="259"/>
      <c r="F70" s="259"/>
      <c r="G70" s="259"/>
      <c r="H70" s="259"/>
      <c r="I70" s="259"/>
      <c r="J70" s="259"/>
      <c r="K70" s="95"/>
      <c r="L70" s="262"/>
      <c r="M70" s="260"/>
      <c r="N70" s="261"/>
      <c r="O70" s="261"/>
      <c r="P70" s="261"/>
      <c r="Q70" s="259"/>
      <c r="R70" s="259"/>
      <c r="S70" s="259"/>
      <c r="T70" s="216"/>
    </row>
    <row r="71" spans="1:20" ht="20.100000000000001" customHeight="1" x14ac:dyDescent="0.25">
      <c r="A71" s="258"/>
      <c r="B71" s="83"/>
      <c r="C71" s="259"/>
      <c r="D71" s="259"/>
      <c r="E71" s="259"/>
      <c r="F71" s="259"/>
      <c r="G71" s="259"/>
      <c r="H71" s="259"/>
      <c r="I71" s="259"/>
      <c r="J71" s="259"/>
      <c r="K71" s="95"/>
      <c r="L71" s="262"/>
      <c r="M71" s="260"/>
      <c r="N71" s="261"/>
      <c r="O71" s="261"/>
      <c r="P71" s="261"/>
      <c r="Q71" s="259"/>
      <c r="R71" s="259"/>
      <c r="S71" s="259"/>
      <c r="T71" s="216"/>
    </row>
    <row r="72" spans="1:20" ht="20.100000000000001" customHeight="1" x14ac:dyDescent="0.25">
      <c r="B72" s="83" t="s">
        <v>26</v>
      </c>
      <c r="C72" s="259"/>
      <c r="D72" s="259"/>
      <c r="E72" s="259"/>
      <c r="F72" s="259"/>
      <c r="G72" s="259"/>
      <c r="H72" s="259"/>
      <c r="I72" s="259"/>
      <c r="J72" s="259"/>
      <c r="K72" s="95"/>
      <c r="L72" s="264"/>
      <c r="M72" s="260"/>
      <c r="N72" s="261"/>
      <c r="O72" s="263"/>
      <c r="P72" s="261"/>
      <c r="Q72" s="263"/>
      <c r="R72" s="259"/>
      <c r="S72" s="263"/>
    </row>
    <row r="73" spans="1:20" ht="20.100000000000001" customHeight="1" x14ac:dyDescent="0.25">
      <c r="B73" s="83" t="s">
        <v>27</v>
      </c>
      <c r="C73" s="259"/>
      <c r="D73" s="259"/>
      <c r="E73" s="259"/>
      <c r="F73" s="259"/>
      <c r="G73" s="259"/>
      <c r="H73" s="259"/>
      <c r="I73" s="259"/>
      <c r="J73" s="259"/>
      <c r="K73" s="95"/>
      <c r="L73" s="264"/>
      <c r="M73" s="260"/>
      <c r="N73" s="261"/>
      <c r="O73" s="263"/>
      <c r="P73" s="261"/>
      <c r="Q73" s="263"/>
      <c r="R73" s="259"/>
      <c r="S73" s="263"/>
    </row>
    <row r="74" spans="1:20" ht="18" customHeight="1" x14ac:dyDescent="0.25">
      <c r="B74" s="83"/>
      <c r="C74" s="259"/>
      <c r="D74" s="259"/>
      <c r="E74" s="259"/>
      <c r="F74" s="259"/>
      <c r="G74" s="259"/>
      <c r="H74" s="259"/>
      <c r="I74" s="259"/>
      <c r="J74" s="259"/>
      <c r="K74" s="95"/>
      <c r="L74" s="264"/>
      <c r="M74" s="260"/>
      <c r="N74" s="261"/>
      <c r="O74" s="263"/>
      <c r="P74" s="261"/>
      <c r="Q74" s="263"/>
      <c r="R74" s="259"/>
      <c r="S74" s="263"/>
    </row>
    <row r="75" spans="1:20" ht="18" customHeight="1" x14ac:dyDescent="0.25">
      <c r="A75" s="232"/>
      <c r="B75" s="233"/>
      <c r="C75" s="277"/>
      <c r="D75" s="277"/>
      <c r="E75" s="277"/>
      <c r="F75" s="277"/>
      <c r="G75" s="277"/>
      <c r="H75" s="277"/>
      <c r="I75" s="277"/>
      <c r="J75" s="277"/>
      <c r="K75" s="176"/>
      <c r="L75" s="278"/>
      <c r="M75" s="279"/>
      <c r="N75" s="280"/>
      <c r="O75" s="281"/>
      <c r="P75" s="280"/>
      <c r="Q75" s="281"/>
      <c r="R75" s="277"/>
      <c r="S75" s="281"/>
      <c r="T75" s="234"/>
    </row>
  </sheetData>
  <mergeCells count="3">
    <mergeCell ref="B2:S2"/>
    <mergeCell ref="B4:S4"/>
    <mergeCell ref="B50:C50"/>
  </mergeCells>
  <pageMargins left="0.59055118110236227" right="0.59055118110236227" top="0.78740157480314965" bottom="0.59055118110236227" header="0.31496062992125984" footer="0.31496062992125984"/>
  <pageSetup paperSize="9" scale="62" orientation="portrait" r:id="rId1"/>
  <headerFooter>
    <oddHeader xml:space="preserve">&amp;L&amp;"Arial,Grassetto"2112.301a-PP&amp;"Arial,Normale" Comuni di Lugano, Cadempino, Massagno, Savosa e Vezia
Riqualifica e riorganizzazione rampe autostradali Lugano Nord&amp;R&amp;11
&amp;10Pagina &amp;P di &amp;N      </oddHeader>
    <oddFooter>&amp;R26.07.2019</oddFooter>
  </headerFooter>
  <ignoredErrors>
    <ignoredError sqref="C15:C4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X75"/>
  <sheetViews>
    <sheetView view="pageLayout" topLeftCell="A43" zoomScale="70" zoomScaleNormal="100" zoomScaleSheetLayoutView="108" zoomScalePageLayoutView="70" workbookViewId="0">
      <selection activeCell="S67" sqref="S66:S67"/>
    </sheetView>
  </sheetViews>
  <sheetFormatPr defaultColWidth="9.140625" defaultRowHeight="12.75" x14ac:dyDescent="0.2"/>
  <cols>
    <col min="1" max="1" width="1.85546875" style="94" customWidth="1"/>
    <col min="2" max="2" width="7.42578125" style="94" customWidth="1"/>
    <col min="3" max="3" width="6.42578125" style="94" customWidth="1"/>
    <col min="4" max="4" width="1.28515625" style="94" customWidth="1"/>
    <col min="5" max="5" width="0.85546875" style="94" customWidth="1"/>
    <col min="6" max="6" width="2.7109375" style="94" customWidth="1"/>
    <col min="7" max="7" width="0.85546875" style="94" customWidth="1"/>
    <col min="8" max="8" width="9.140625" style="94"/>
    <col min="9" max="9" width="6" style="94" customWidth="1"/>
    <col min="10" max="10" width="12.7109375" style="94" customWidth="1"/>
    <col min="11" max="11" width="8.42578125" style="94" customWidth="1"/>
    <col min="12" max="12" width="7.7109375" style="94" customWidth="1"/>
    <col min="13" max="13" width="10.7109375" style="94" customWidth="1"/>
    <col min="14" max="14" width="12.7109375" style="94" customWidth="1"/>
    <col min="15" max="15" width="11.140625" style="94" customWidth="1"/>
    <col min="16" max="16" width="9.28515625" style="94" customWidth="1"/>
    <col min="17" max="17" width="9.85546875" style="94" customWidth="1"/>
    <col min="18" max="18" width="7.140625" style="94" customWidth="1"/>
    <col min="19" max="19" width="18.7109375" style="94" customWidth="1"/>
    <col min="20" max="20" width="1.85546875" style="94" customWidth="1"/>
    <col min="21" max="21" width="13.7109375" style="94" customWidth="1"/>
    <col min="22" max="16384" width="9.140625" style="94"/>
  </cols>
  <sheetData>
    <row r="1" spans="1:24" x14ac:dyDescent="0.2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4" ht="30" customHeight="1" x14ac:dyDescent="0.2">
      <c r="B2" s="406" t="s">
        <v>157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8"/>
    </row>
    <row r="3" spans="1:24" s="197" customFormat="1" ht="5.25" customHeight="1" x14ac:dyDescent="0.2">
      <c r="B3" s="198"/>
    </row>
    <row r="4" spans="1:24" ht="15" customHeight="1" x14ac:dyDescent="0.2">
      <c r="B4" s="409" t="s">
        <v>64</v>
      </c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</row>
    <row r="5" spans="1:24" ht="15" customHeight="1" x14ac:dyDescent="0.2"/>
    <row r="6" spans="1:24" ht="24" customHeight="1" x14ac:dyDescent="0.2">
      <c r="A6" s="95"/>
      <c r="B6" s="171" t="s">
        <v>20</v>
      </c>
      <c r="C6" s="265">
        <v>51</v>
      </c>
      <c r="D6" s="200"/>
      <c r="E6" s="200"/>
      <c r="F6" s="200"/>
      <c r="G6" s="200"/>
      <c r="H6" s="200" t="s">
        <v>51</v>
      </c>
      <c r="I6" s="95"/>
      <c r="J6" s="95"/>
      <c r="K6" s="95"/>
      <c r="L6" s="95"/>
      <c r="M6" s="201"/>
      <c r="N6" s="96"/>
      <c r="O6" s="96"/>
      <c r="P6" s="96"/>
      <c r="Q6" s="96"/>
      <c r="R6" s="96"/>
      <c r="S6" s="96"/>
    </row>
    <row r="7" spans="1:24" s="97" customFormat="1" x14ac:dyDescent="0.2">
      <c r="A7" s="100"/>
      <c r="B7" s="98"/>
      <c r="C7" s="100"/>
      <c r="D7" s="100"/>
      <c r="E7" s="100"/>
      <c r="F7" s="100"/>
      <c r="G7" s="100"/>
      <c r="H7" s="98"/>
      <c r="I7" s="100"/>
      <c r="J7" s="100"/>
      <c r="K7" s="100"/>
      <c r="L7" s="100"/>
      <c r="M7" s="201"/>
      <c r="N7" s="96"/>
      <c r="O7" s="96"/>
      <c r="P7" s="96"/>
      <c r="Q7" s="96"/>
      <c r="R7" s="96"/>
      <c r="S7" s="96"/>
      <c r="X7" s="99"/>
    </row>
    <row r="8" spans="1:24" s="97" customFormat="1" x14ac:dyDescent="0.2">
      <c r="A8" s="100"/>
      <c r="B8" s="98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201"/>
      <c r="N8" s="96"/>
      <c r="O8" s="96"/>
      <c r="P8" s="96"/>
      <c r="Q8" s="96"/>
      <c r="R8" s="96"/>
      <c r="S8" s="96"/>
      <c r="X8" s="99"/>
    </row>
    <row r="9" spans="1:24" ht="7.5" customHeight="1" x14ac:dyDescent="0.25">
      <c r="A9" s="95"/>
      <c r="B9" s="202"/>
      <c r="C9" s="95"/>
      <c r="D9" s="95"/>
      <c r="E9" s="95"/>
      <c r="F9" s="95"/>
      <c r="G9" s="95"/>
      <c r="H9" s="95"/>
      <c r="I9" s="95"/>
      <c r="J9" s="95"/>
      <c r="K9" s="95"/>
      <c r="L9" s="95"/>
      <c r="M9" s="203"/>
      <c r="N9" s="99"/>
      <c r="O9" s="98"/>
      <c r="P9" s="95"/>
      <c r="Q9" s="204"/>
      <c r="R9" s="204"/>
      <c r="S9" s="205"/>
    </row>
    <row r="10" spans="1:24" s="97" customFormat="1" x14ac:dyDescent="0.2">
      <c r="A10" s="100"/>
      <c r="B10" s="195"/>
      <c r="C10" s="100"/>
      <c r="D10" s="100"/>
      <c r="E10" s="100"/>
      <c r="F10" s="100"/>
      <c r="G10" s="100"/>
      <c r="H10" s="100"/>
      <c r="I10" s="100"/>
      <c r="J10" s="206"/>
      <c r="K10" s="207"/>
      <c r="L10" s="207"/>
      <c r="M10" s="101"/>
      <c r="N10" s="335"/>
      <c r="O10" s="195"/>
      <c r="P10" s="195"/>
      <c r="Q10" s="195"/>
      <c r="R10" s="195"/>
      <c r="S10" s="195"/>
    </row>
    <row r="11" spans="1:24" s="97" customFormat="1" x14ac:dyDescent="0.2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208"/>
      <c r="L11" s="208"/>
      <c r="M11" s="100"/>
      <c r="N11" s="195"/>
      <c r="O11" s="195"/>
      <c r="P11" s="195"/>
      <c r="Q11" s="195"/>
      <c r="R11" s="195"/>
      <c r="S11" s="195"/>
    </row>
    <row r="12" spans="1:24" ht="16.5" customHeight="1" x14ac:dyDescent="0.2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</row>
    <row r="13" spans="1:24" ht="16.5" customHeight="1" x14ac:dyDescent="0.25">
      <c r="A13" s="95"/>
      <c r="B13" s="181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81"/>
      <c r="S13" s="209"/>
    </row>
    <row r="14" spans="1:24" ht="7.5" customHeight="1" x14ac:dyDescent="0.25">
      <c r="A14" s="95"/>
      <c r="B14" s="210"/>
      <c r="C14" s="211"/>
      <c r="D14" s="95"/>
      <c r="E14" s="212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1"/>
      <c r="R14" s="95"/>
      <c r="S14" s="214"/>
    </row>
    <row r="15" spans="1:24" s="216" customFormat="1" ht="24" customHeight="1" x14ac:dyDescent="0.2">
      <c r="A15" s="164"/>
      <c r="B15" s="165">
        <v>51</v>
      </c>
      <c r="C15" s="215" t="s">
        <v>78</v>
      </c>
      <c r="D15" s="164"/>
      <c r="E15" s="167"/>
      <c r="F15" s="164"/>
      <c r="G15" s="164"/>
      <c r="H15" s="200" t="s">
        <v>144</v>
      </c>
      <c r="I15" s="164"/>
      <c r="J15" s="164"/>
      <c r="K15" s="164"/>
      <c r="L15" s="164"/>
      <c r="M15" s="164"/>
      <c r="N15" s="164"/>
      <c r="O15" s="164"/>
      <c r="P15" s="164"/>
      <c r="Q15" s="170"/>
      <c r="R15" s="171" t="s">
        <v>22</v>
      </c>
      <c r="S15" s="157"/>
    </row>
    <row r="16" spans="1:24" s="216" customFormat="1" ht="18" customHeight="1" x14ac:dyDescent="0.25">
      <c r="A16" s="164"/>
      <c r="B16" s="165"/>
      <c r="C16" s="306" t="s">
        <v>30</v>
      </c>
      <c r="D16" s="164"/>
      <c r="E16" s="167"/>
      <c r="F16" s="168" t="s">
        <v>13</v>
      </c>
      <c r="G16" s="164"/>
      <c r="H16" s="273" t="s">
        <v>143</v>
      </c>
      <c r="I16" s="164"/>
      <c r="J16" s="164"/>
      <c r="K16" s="164"/>
      <c r="L16" s="164"/>
      <c r="M16" s="164"/>
      <c r="N16" s="164"/>
      <c r="O16" s="164"/>
      <c r="P16" s="164"/>
      <c r="Q16" s="170"/>
      <c r="R16" s="171"/>
      <c r="S16" s="172"/>
    </row>
    <row r="17" spans="1:19" s="216" customFormat="1" ht="8.25" customHeight="1" x14ac:dyDescent="0.2">
      <c r="A17" s="164"/>
      <c r="B17" s="220"/>
      <c r="C17" s="221"/>
      <c r="D17" s="164"/>
      <c r="E17" s="222"/>
      <c r="F17" s="223"/>
      <c r="G17" s="223"/>
      <c r="H17" s="266"/>
      <c r="I17" s="223"/>
      <c r="J17" s="223"/>
      <c r="K17" s="223"/>
      <c r="L17" s="223"/>
      <c r="M17" s="223"/>
      <c r="N17" s="223"/>
      <c r="O17" s="223"/>
      <c r="P17" s="223"/>
      <c r="Q17" s="224"/>
      <c r="R17" s="171"/>
      <c r="S17" s="225"/>
    </row>
    <row r="18" spans="1:19" s="216" customFormat="1" ht="7.5" customHeight="1" x14ac:dyDescent="0.2">
      <c r="A18" s="164"/>
      <c r="B18" s="285"/>
      <c r="C18" s="286"/>
      <c r="D18" s="164"/>
      <c r="E18" s="287"/>
      <c r="F18" s="287"/>
      <c r="G18" s="287"/>
      <c r="H18" s="288"/>
      <c r="I18" s="287"/>
      <c r="J18" s="287"/>
      <c r="K18" s="287"/>
      <c r="L18" s="287"/>
      <c r="M18" s="287"/>
      <c r="N18" s="287"/>
      <c r="O18" s="287"/>
      <c r="P18" s="287"/>
      <c r="Q18" s="287"/>
      <c r="R18" s="171"/>
      <c r="S18" s="289"/>
    </row>
    <row r="19" spans="1:19" ht="8.25" customHeight="1" x14ac:dyDescent="0.3">
      <c r="A19" s="95"/>
      <c r="B19" s="236"/>
      <c r="C19" s="237"/>
      <c r="D19" s="95"/>
      <c r="E19" s="212"/>
      <c r="F19" s="213"/>
      <c r="G19" s="213"/>
      <c r="H19" s="238"/>
      <c r="I19" s="213"/>
      <c r="J19" s="213"/>
      <c r="K19" s="213"/>
      <c r="L19" s="213"/>
      <c r="M19" s="213"/>
      <c r="N19" s="213"/>
      <c r="O19" s="213"/>
      <c r="P19" s="213"/>
      <c r="Q19" s="211"/>
      <c r="R19" s="179"/>
      <c r="S19" s="239"/>
    </row>
    <row r="20" spans="1:19" s="216" customFormat="1" ht="24" customHeight="1" x14ac:dyDescent="0.2">
      <c r="A20" s="164"/>
      <c r="B20" s="165">
        <v>51</v>
      </c>
      <c r="C20" s="215" t="s">
        <v>21</v>
      </c>
      <c r="D20" s="164"/>
      <c r="E20" s="167"/>
      <c r="F20" s="164"/>
      <c r="G20" s="164"/>
      <c r="H20" s="200" t="s">
        <v>145</v>
      </c>
      <c r="I20" s="164"/>
      <c r="J20" s="164"/>
      <c r="K20" s="164"/>
      <c r="L20" s="164"/>
      <c r="M20" s="164"/>
      <c r="N20" s="164"/>
      <c r="O20" s="164"/>
      <c r="P20" s="164"/>
      <c r="Q20" s="170"/>
      <c r="R20" s="171" t="s">
        <v>22</v>
      </c>
      <c r="S20" s="157"/>
    </row>
    <row r="21" spans="1:19" s="216" customFormat="1" ht="18" customHeight="1" x14ac:dyDescent="0.25">
      <c r="A21" s="164"/>
      <c r="B21" s="165"/>
      <c r="C21" s="166" t="s">
        <v>30</v>
      </c>
      <c r="D21" s="164"/>
      <c r="E21" s="167"/>
      <c r="F21" s="168" t="s">
        <v>13</v>
      </c>
      <c r="G21" s="164"/>
      <c r="H21" s="273" t="s">
        <v>143</v>
      </c>
      <c r="I21" s="164"/>
      <c r="J21" s="164"/>
      <c r="K21" s="164"/>
      <c r="L21" s="164"/>
      <c r="M21" s="164"/>
      <c r="N21" s="164"/>
      <c r="O21" s="164"/>
      <c r="P21" s="164"/>
      <c r="Q21" s="170"/>
      <c r="R21" s="171"/>
      <c r="S21" s="172"/>
    </row>
    <row r="22" spans="1:19" ht="7.5" customHeight="1" x14ac:dyDescent="0.3">
      <c r="A22" s="95"/>
      <c r="B22" s="173"/>
      <c r="C22" s="174"/>
      <c r="D22" s="95"/>
      <c r="E22" s="175"/>
      <c r="F22" s="176"/>
      <c r="G22" s="176"/>
      <c r="H22" s="244"/>
      <c r="I22" s="176"/>
      <c r="J22" s="176"/>
      <c r="K22" s="176"/>
      <c r="L22" s="176"/>
      <c r="M22" s="176"/>
      <c r="N22" s="177"/>
      <c r="O22" s="177"/>
      <c r="P22" s="176"/>
      <c r="Q22" s="178"/>
      <c r="R22" s="179"/>
      <c r="S22" s="180"/>
    </row>
    <row r="23" spans="1:19" ht="7.5" customHeight="1" x14ac:dyDescent="0.3">
      <c r="A23" s="95"/>
      <c r="B23" s="190"/>
      <c r="C23" s="250"/>
      <c r="D23" s="95"/>
      <c r="E23" s="95"/>
      <c r="F23" s="95"/>
      <c r="G23" s="95"/>
      <c r="H23" s="251"/>
      <c r="I23" s="95"/>
      <c r="J23" s="95"/>
      <c r="K23" s="95"/>
      <c r="L23" s="95"/>
      <c r="M23" s="95"/>
      <c r="N23" s="202"/>
      <c r="O23" s="202"/>
      <c r="P23" s="95"/>
      <c r="Q23" s="95"/>
      <c r="R23" s="179"/>
      <c r="S23" s="171"/>
    </row>
    <row r="24" spans="1:19" ht="7.5" customHeight="1" x14ac:dyDescent="0.3">
      <c r="A24" s="95"/>
      <c r="B24" s="236"/>
      <c r="C24" s="237"/>
      <c r="D24" s="95"/>
      <c r="E24" s="212"/>
      <c r="F24" s="213"/>
      <c r="G24" s="213"/>
      <c r="H24" s="238"/>
      <c r="I24" s="213"/>
      <c r="J24" s="213"/>
      <c r="K24" s="213"/>
      <c r="L24" s="213"/>
      <c r="M24" s="213"/>
      <c r="N24" s="252"/>
      <c r="O24" s="252"/>
      <c r="P24" s="213"/>
      <c r="Q24" s="211"/>
      <c r="R24" s="179"/>
      <c r="S24" s="276"/>
    </row>
    <row r="25" spans="1:19" s="216" customFormat="1" ht="24" customHeight="1" x14ac:dyDescent="0.2">
      <c r="A25" s="164"/>
      <c r="B25" s="165">
        <v>51</v>
      </c>
      <c r="C25" s="215" t="s">
        <v>23</v>
      </c>
      <c r="D25" s="164"/>
      <c r="E25" s="167"/>
      <c r="F25" s="164"/>
      <c r="G25" s="164"/>
      <c r="H25" s="200" t="s">
        <v>146</v>
      </c>
      <c r="I25" s="164"/>
      <c r="J25" s="164"/>
      <c r="K25" s="164"/>
      <c r="L25" s="164"/>
      <c r="M25" s="164"/>
      <c r="N25" s="164"/>
      <c r="O25" s="164"/>
      <c r="P25" s="164"/>
      <c r="Q25" s="170"/>
      <c r="R25" s="171" t="s">
        <v>22</v>
      </c>
      <c r="S25" s="157"/>
    </row>
    <row r="26" spans="1:19" ht="16.5" customHeight="1" x14ac:dyDescent="0.3">
      <c r="A26" s="95"/>
      <c r="B26" s="247"/>
      <c r="C26" s="307">
        <v>1</v>
      </c>
      <c r="D26" s="95"/>
      <c r="E26" s="248"/>
      <c r="F26" s="168" t="s">
        <v>13</v>
      </c>
      <c r="G26" s="95"/>
      <c r="H26" s="273" t="s">
        <v>143</v>
      </c>
      <c r="I26" s="95"/>
      <c r="J26" s="95"/>
      <c r="K26" s="254"/>
      <c r="L26" s="95"/>
      <c r="M26" s="95"/>
      <c r="N26" s="181"/>
      <c r="O26" s="181"/>
      <c r="P26" s="95"/>
      <c r="Q26" s="249"/>
      <c r="R26" s="171"/>
      <c r="S26" s="172"/>
    </row>
    <row r="27" spans="1:19" ht="6.95" customHeight="1" x14ac:dyDescent="0.3">
      <c r="A27" s="95"/>
      <c r="B27" s="173"/>
      <c r="C27" s="174"/>
      <c r="D27" s="95"/>
      <c r="E27" s="175"/>
      <c r="F27" s="176"/>
      <c r="G27" s="176"/>
      <c r="H27" s="244"/>
      <c r="I27" s="176"/>
      <c r="J27" s="176"/>
      <c r="K27" s="255"/>
      <c r="L27" s="176"/>
      <c r="M27" s="176"/>
      <c r="N27" s="256"/>
      <c r="O27" s="256"/>
      <c r="P27" s="176"/>
      <c r="Q27" s="178"/>
      <c r="R27" s="171"/>
      <c r="S27" s="180"/>
    </row>
    <row r="28" spans="1:19" ht="6.95" customHeight="1" x14ac:dyDescent="0.3">
      <c r="A28" s="95"/>
      <c r="B28" s="190"/>
      <c r="C28" s="250"/>
      <c r="D28" s="95"/>
      <c r="E28" s="95"/>
      <c r="F28" s="95"/>
      <c r="G28" s="95"/>
      <c r="H28" s="251"/>
      <c r="I28" s="95"/>
      <c r="J28" s="95"/>
      <c r="K28" s="254"/>
      <c r="L28" s="95"/>
      <c r="M28" s="95"/>
      <c r="N28" s="181"/>
      <c r="O28" s="181"/>
      <c r="P28" s="95"/>
      <c r="Q28" s="95"/>
      <c r="R28" s="171"/>
      <c r="S28" s="171"/>
    </row>
    <row r="29" spans="1:19" ht="6.95" customHeight="1" x14ac:dyDescent="0.3">
      <c r="A29" s="95"/>
      <c r="B29" s="236"/>
      <c r="C29" s="237"/>
      <c r="D29" s="95"/>
      <c r="E29" s="212"/>
      <c r="F29" s="213"/>
      <c r="G29" s="213"/>
      <c r="H29" s="238"/>
      <c r="I29" s="213"/>
      <c r="J29" s="213"/>
      <c r="K29" s="213"/>
      <c r="L29" s="213"/>
      <c r="M29" s="213"/>
      <c r="N29" s="213"/>
      <c r="O29" s="213"/>
      <c r="P29" s="213"/>
      <c r="Q29" s="211"/>
      <c r="R29" s="179"/>
      <c r="S29" s="239"/>
    </row>
    <row r="30" spans="1:19" s="216" customFormat="1" ht="24" customHeight="1" x14ac:dyDescent="0.2">
      <c r="A30" s="164"/>
      <c r="B30" s="165">
        <v>51</v>
      </c>
      <c r="C30" s="215" t="s">
        <v>24</v>
      </c>
      <c r="D30" s="164"/>
      <c r="E30" s="167"/>
      <c r="F30" s="164"/>
      <c r="G30" s="164"/>
      <c r="H30" s="200" t="s">
        <v>147</v>
      </c>
      <c r="I30" s="164"/>
      <c r="J30" s="164"/>
      <c r="K30" s="164"/>
      <c r="L30" s="164"/>
      <c r="M30" s="164"/>
      <c r="N30" s="164"/>
      <c r="O30" s="164"/>
      <c r="P30" s="164"/>
      <c r="Q30" s="170"/>
      <c r="R30" s="171" t="s">
        <v>22</v>
      </c>
      <c r="S30" s="157"/>
    </row>
    <row r="31" spans="1:19" s="216" customFormat="1" ht="18" customHeight="1" x14ac:dyDescent="0.25">
      <c r="A31" s="164"/>
      <c r="B31" s="165"/>
      <c r="C31" s="166" t="s">
        <v>30</v>
      </c>
      <c r="D31" s="164"/>
      <c r="E31" s="167"/>
      <c r="F31" s="168" t="s">
        <v>13</v>
      </c>
      <c r="G31" s="164"/>
      <c r="H31" s="273" t="s">
        <v>143</v>
      </c>
      <c r="I31" s="311"/>
      <c r="J31" s="311"/>
      <c r="K31" s="311"/>
      <c r="L31" s="311"/>
      <c r="M31" s="311"/>
      <c r="N31" s="311"/>
      <c r="O31" s="311"/>
      <c r="P31" s="311"/>
      <c r="Q31" s="312"/>
      <c r="R31" s="171"/>
      <c r="S31" s="172"/>
    </row>
    <row r="32" spans="1:19" ht="6.95" customHeight="1" x14ac:dyDescent="0.3">
      <c r="A32" s="95"/>
      <c r="B32" s="173"/>
      <c r="C32" s="174"/>
      <c r="D32" s="95"/>
      <c r="E32" s="175"/>
      <c r="F32" s="176"/>
      <c r="G32" s="176"/>
      <c r="H32" s="244"/>
      <c r="I32" s="176"/>
      <c r="J32" s="176"/>
      <c r="K32" s="176"/>
      <c r="L32" s="176"/>
      <c r="M32" s="176"/>
      <c r="N32" s="177"/>
      <c r="O32" s="177"/>
      <c r="P32" s="176"/>
      <c r="Q32" s="178"/>
      <c r="R32" s="179"/>
      <c r="S32" s="180"/>
    </row>
    <row r="33" spans="1:20" s="216" customFormat="1" ht="6.95" customHeight="1" x14ac:dyDescent="0.2">
      <c r="A33" s="164"/>
      <c r="B33" s="200"/>
      <c r="C33" s="246"/>
      <c r="D33" s="164"/>
      <c r="E33" s="164"/>
      <c r="F33" s="164"/>
      <c r="G33" s="164"/>
      <c r="H33" s="218"/>
      <c r="I33" s="164"/>
      <c r="J33" s="164"/>
      <c r="K33" s="164"/>
      <c r="L33" s="164"/>
      <c r="M33" s="164"/>
      <c r="N33" s="164"/>
      <c r="O33" s="164"/>
      <c r="P33" s="164"/>
      <c r="Q33" s="164"/>
      <c r="R33" s="171"/>
      <c r="S33" s="267"/>
    </row>
    <row r="34" spans="1:20" ht="8.25" customHeight="1" x14ac:dyDescent="0.3">
      <c r="A34" s="95"/>
      <c r="B34" s="236"/>
      <c r="C34" s="237"/>
      <c r="D34" s="95"/>
      <c r="E34" s="212"/>
      <c r="F34" s="213"/>
      <c r="G34" s="213"/>
      <c r="H34" s="238"/>
      <c r="I34" s="213"/>
      <c r="J34" s="213"/>
      <c r="K34" s="213"/>
      <c r="L34" s="213"/>
      <c r="M34" s="213"/>
      <c r="N34" s="213"/>
      <c r="O34" s="213"/>
      <c r="P34" s="213"/>
      <c r="Q34" s="211"/>
      <c r="R34" s="179"/>
      <c r="S34" s="239"/>
    </row>
    <row r="35" spans="1:20" s="216" customFormat="1" ht="24" customHeight="1" x14ac:dyDescent="0.2">
      <c r="A35" s="164"/>
      <c r="B35" s="165">
        <v>51</v>
      </c>
      <c r="C35" s="215" t="s">
        <v>24</v>
      </c>
      <c r="D35" s="164"/>
      <c r="E35" s="167"/>
      <c r="F35" s="164"/>
      <c r="G35" s="164"/>
      <c r="H35" s="200" t="s">
        <v>148</v>
      </c>
      <c r="I35" s="164"/>
      <c r="J35" s="164"/>
      <c r="K35" s="164"/>
      <c r="L35" s="164"/>
      <c r="M35" s="164"/>
      <c r="N35" s="164"/>
      <c r="O35" s="164"/>
      <c r="P35" s="164"/>
      <c r="Q35" s="170"/>
      <c r="R35" s="171" t="s">
        <v>22</v>
      </c>
      <c r="S35" s="157"/>
    </row>
    <row r="36" spans="1:20" s="216" customFormat="1" ht="18" customHeight="1" x14ac:dyDescent="0.25">
      <c r="A36" s="164"/>
      <c r="B36" s="165"/>
      <c r="C36" s="166" t="s">
        <v>30</v>
      </c>
      <c r="D36" s="164"/>
      <c r="E36" s="167"/>
      <c r="F36" s="168" t="s">
        <v>13</v>
      </c>
      <c r="G36" s="164"/>
      <c r="H36" s="273" t="s">
        <v>143</v>
      </c>
      <c r="I36" s="164"/>
      <c r="J36" s="164"/>
      <c r="K36" s="164"/>
      <c r="L36" s="164"/>
      <c r="M36" s="164"/>
      <c r="N36" s="164"/>
      <c r="O36" s="164"/>
      <c r="P36" s="164"/>
      <c r="Q36" s="170"/>
      <c r="R36" s="171"/>
      <c r="S36" s="172"/>
    </row>
    <row r="37" spans="1:20" ht="7.5" customHeight="1" x14ac:dyDescent="0.3">
      <c r="A37" s="95"/>
      <c r="B37" s="173"/>
      <c r="C37" s="174"/>
      <c r="D37" s="95"/>
      <c r="E37" s="175"/>
      <c r="F37" s="176"/>
      <c r="G37" s="176"/>
      <c r="H37" s="244"/>
      <c r="I37" s="176"/>
      <c r="J37" s="176"/>
      <c r="K37" s="176"/>
      <c r="L37" s="176"/>
      <c r="M37" s="176"/>
      <c r="N37" s="177"/>
      <c r="O37" s="177"/>
      <c r="P37" s="176"/>
      <c r="Q37" s="178"/>
      <c r="R37" s="179"/>
      <c r="S37" s="180"/>
    </row>
    <row r="38" spans="1:20" s="216" customFormat="1" ht="7.5" customHeight="1" x14ac:dyDescent="0.2">
      <c r="A38" s="164"/>
      <c r="B38" s="285"/>
      <c r="C38" s="286"/>
      <c r="D38" s="164"/>
      <c r="E38" s="287"/>
      <c r="F38" s="287"/>
      <c r="G38" s="287"/>
      <c r="H38" s="288"/>
      <c r="I38" s="287"/>
      <c r="J38" s="327"/>
      <c r="K38" s="287"/>
      <c r="L38" s="287"/>
      <c r="M38" s="287"/>
      <c r="N38" s="287"/>
      <c r="O38" s="287"/>
      <c r="P38" s="287"/>
      <c r="Q38" s="287"/>
      <c r="R38" s="171"/>
      <c r="S38" s="289"/>
    </row>
    <row r="39" spans="1:20" ht="8.25" customHeight="1" x14ac:dyDescent="0.3">
      <c r="A39" s="95"/>
      <c r="B39" s="236"/>
      <c r="C39" s="237"/>
      <c r="D39" s="95"/>
      <c r="E39" s="212"/>
      <c r="F39" s="213"/>
      <c r="G39" s="213"/>
      <c r="H39" s="238"/>
      <c r="I39" s="213"/>
      <c r="J39" s="213"/>
      <c r="K39" s="213"/>
      <c r="L39" s="213"/>
      <c r="M39" s="213"/>
      <c r="N39" s="213"/>
      <c r="O39" s="213"/>
      <c r="P39" s="213"/>
      <c r="Q39" s="211"/>
      <c r="R39" s="179"/>
      <c r="S39" s="239"/>
    </row>
    <row r="40" spans="1:20" s="216" customFormat="1" ht="24" customHeight="1" x14ac:dyDescent="0.2">
      <c r="A40" s="164"/>
      <c r="B40" s="165">
        <v>51</v>
      </c>
      <c r="C40" s="215" t="s">
        <v>31</v>
      </c>
      <c r="D40" s="164"/>
      <c r="E40" s="167"/>
      <c r="F40" s="164"/>
      <c r="G40" s="164"/>
      <c r="H40" s="200" t="s">
        <v>149</v>
      </c>
      <c r="I40" s="164"/>
      <c r="J40" s="164"/>
      <c r="K40" s="164"/>
      <c r="L40" s="164"/>
      <c r="M40" s="164"/>
      <c r="N40" s="164"/>
      <c r="O40" s="164"/>
      <c r="P40" s="164"/>
      <c r="Q40" s="170"/>
      <c r="R40" s="171" t="s">
        <v>22</v>
      </c>
      <c r="S40" s="157"/>
    </row>
    <row r="41" spans="1:20" s="216" customFormat="1" ht="18" customHeight="1" x14ac:dyDescent="0.25">
      <c r="A41" s="164"/>
      <c r="B41" s="165"/>
      <c r="C41" s="166" t="s">
        <v>30</v>
      </c>
      <c r="D41" s="164"/>
      <c r="E41" s="167"/>
      <c r="F41" s="168" t="s">
        <v>13</v>
      </c>
      <c r="G41" s="164"/>
      <c r="H41" s="273" t="s">
        <v>143</v>
      </c>
      <c r="I41" s="164"/>
      <c r="J41" s="164"/>
      <c r="K41" s="164"/>
      <c r="L41" s="164"/>
      <c r="M41" s="164"/>
      <c r="N41" s="164"/>
      <c r="O41" s="164"/>
      <c r="P41" s="164"/>
      <c r="Q41" s="170"/>
      <c r="R41" s="171"/>
      <c r="S41" s="172"/>
    </row>
    <row r="42" spans="1:20" ht="7.5" customHeight="1" x14ac:dyDescent="0.3">
      <c r="A42" s="95"/>
      <c r="B42" s="173"/>
      <c r="C42" s="174"/>
      <c r="D42" s="95"/>
      <c r="E42" s="175"/>
      <c r="F42" s="176"/>
      <c r="G42" s="176"/>
      <c r="H42" s="244"/>
      <c r="I42" s="176"/>
      <c r="J42" s="176"/>
      <c r="K42" s="176"/>
      <c r="L42" s="176"/>
      <c r="M42" s="176"/>
      <c r="N42" s="177"/>
      <c r="O42" s="177"/>
      <c r="P42" s="176"/>
      <c r="Q42" s="178"/>
      <c r="R42" s="179"/>
      <c r="S42" s="180"/>
    </row>
    <row r="43" spans="1:20" s="216" customFormat="1" ht="7.5" customHeight="1" x14ac:dyDescent="0.2">
      <c r="A43" s="164"/>
      <c r="B43" s="285"/>
      <c r="C43" s="286"/>
      <c r="D43" s="164"/>
      <c r="E43" s="287"/>
      <c r="F43" s="287"/>
      <c r="G43" s="287"/>
      <c r="H43" s="288"/>
      <c r="I43" s="287"/>
      <c r="J43" s="287"/>
      <c r="K43" s="287"/>
      <c r="L43" s="287"/>
      <c r="M43" s="287"/>
      <c r="N43" s="287"/>
      <c r="O43" s="287"/>
      <c r="P43" s="287"/>
      <c r="Q43" s="287"/>
      <c r="R43" s="171"/>
      <c r="S43" s="289"/>
    </row>
    <row r="44" spans="1:20" ht="8.25" customHeight="1" x14ac:dyDescent="0.3">
      <c r="A44" s="95"/>
      <c r="B44" s="236"/>
      <c r="C44" s="237"/>
      <c r="D44" s="95"/>
      <c r="E44" s="212"/>
      <c r="F44" s="213"/>
      <c r="G44" s="213"/>
      <c r="H44" s="238"/>
      <c r="I44" s="213"/>
      <c r="J44" s="213"/>
      <c r="K44" s="213"/>
      <c r="L44" s="213"/>
      <c r="M44" s="213"/>
      <c r="N44" s="213"/>
      <c r="O44" s="213"/>
      <c r="P44" s="213"/>
      <c r="Q44" s="211"/>
      <c r="R44" s="179"/>
      <c r="S44" s="239"/>
    </row>
    <row r="45" spans="1:20" s="216" customFormat="1" ht="24" customHeight="1" x14ac:dyDescent="0.2">
      <c r="A45" s="164"/>
      <c r="B45" s="165">
        <v>51</v>
      </c>
      <c r="C45" s="215" t="s">
        <v>109</v>
      </c>
      <c r="D45" s="164"/>
      <c r="E45" s="167"/>
      <c r="F45" s="164"/>
      <c r="G45" s="164"/>
      <c r="H45" s="200" t="s">
        <v>150</v>
      </c>
      <c r="I45" s="164"/>
      <c r="J45" s="164"/>
      <c r="K45" s="164"/>
      <c r="L45" s="164"/>
      <c r="M45" s="164"/>
      <c r="N45" s="164"/>
      <c r="O45" s="164"/>
      <c r="P45" s="164"/>
      <c r="Q45" s="170"/>
      <c r="R45" s="171" t="s">
        <v>22</v>
      </c>
      <c r="S45" s="157"/>
    </row>
    <row r="46" spans="1:20" s="216" customFormat="1" ht="18" customHeight="1" x14ac:dyDescent="0.25">
      <c r="A46" s="164"/>
      <c r="B46" s="165"/>
      <c r="C46" s="166" t="s">
        <v>30</v>
      </c>
      <c r="D46" s="164"/>
      <c r="E46" s="167"/>
      <c r="F46" s="168" t="s">
        <v>13</v>
      </c>
      <c r="G46" s="164"/>
      <c r="H46" s="273" t="s">
        <v>143</v>
      </c>
      <c r="I46" s="164"/>
      <c r="J46" s="164"/>
      <c r="K46" s="164"/>
      <c r="L46" s="164"/>
      <c r="M46" s="164"/>
      <c r="N46" s="164"/>
      <c r="O46" s="164"/>
      <c r="P46" s="164"/>
      <c r="Q46" s="170"/>
      <c r="R46" s="171"/>
      <c r="S46" s="172"/>
    </row>
    <row r="47" spans="1:20" ht="7.5" customHeight="1" x14ac:dyDescent="0.3">
      <c r="A47" s="95"/>
      <c r="B47" s="173"/>
      <c r="C47" s="174"/>
      <c r="D47" s="95"/>
      <c r="E47" s="175"/>
      <c r="F47" s="176"/>
      <c r="G47" s="176"/>
      <c r="H47" s="244"/>
      <c r="I47" s="176"/>
      <c r="J47" s="176"/>
      <c r="K47" s="176"/>
      <c r="L47" s="176"/>
      <c r="M47" s="176"/>
      <c r="N47" s="177"/>
      <c r="O47" s="177"/>
      <c r="P47" s="176"/>
      <c r="Q47" s="178"/>
      <c r="R47" s="179"/>
      <c r="S47" s="180"/>
    </row>
    <row r="48" spans="1:20" ht="18" customHeight="1" x14ac:dyDescent="0.3">
      <c r="A48" s="95"/>
      <c r="B48" s="181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81"/>
      <c r="O48" s="181"/>
      <c r="P48" s="182"/>
      <c r="Q48" s="183"/>
      <c r="R48" s="184"/>
      <c r="S48" s="184"/>
      <c r="T48" s="216"/>
    </row>
    <row r="49" spans="1:21" ht="7.5" customHeight="1" x14ac:dyDescent="0.2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185"/>
      <c r="P49" s="186"/>
      <c r="Q49" s="185"/>
      <c r="R49" s="187"/>
      <c r="S49" s="163"/>
      <c r="T49" s="216"/>
    </row>
    <row r="50" spans="1:21" ht="24" customHeight="1" x14ac:dyDescent="0.35">
      <c r="A50" s="95"/>
      <c r="B50" s="410" t="s">
        <v>12</v>
      </c>
      <c r="C50" s="410"/>
      <c r="D50" s="95"/>
      <c r="E50" s="95"/>
      <c r="F50" s="95"/>
      <c r="G50" s="95"/>
      <c r="H50" s="188" t="s">
        <v>25</v>
      </c>
      <c r="I50" s="95"/>
      <c r="J50" s="95"/>
      <c r="K50" s="268">
        <v>51</v>
      </c>
      <c r="L50" s="190" t="s">
        <v>33</v>
      </c>
      <c r="M50" s="95"/>
      <c r="N50" s="95"/>
      <c r="O50" s="226"/>
      <c r="P50" s="191"/>
      <c r="Q50" s="185"/>
      <c r="R50" s="192" t="s">
        <v>22</v>
      </c>
      <c r="S50" s="324">
        <f>SUM(S14:S48)</f>
        <v>0</v>
      </c>
      <c r="T50" s="216"/>
      <c r="U50" s="196"/>
    </row>
    <row r="51" spans="1:21" ht="7.5" customHeight="1" x14ac:dyDescent="0.2">
      <c r="A51" s="95"/>
      <c r="B51" s="193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194"/>
      <c r="T51" s="216"/>
    </row>
    <row r="52" spans="1:21" ht="27.75" customHeight="1" x14ac:dyDescent="0.2">
      <c r="A52" s="95"/>
      <c r="B52" s="195"/>
      <c r="C52" s="95"/>
      <c r="D52" s="95"/>
      <c r="E52" s="95"/>
      <c r="F52" s="95"/>
      <c r="G52" s="95"/>
      <c r="H52" s="95"/>
      <c r="I52" s="95"/>
      <c r="J52" s="95"/>
      <c r="K52" s="95"/>
      <c r="L52" s="98"/>
      <c r="M52" s="95"/>
      <c r="N52" s="95"/>
      <c r="O52" s="95"/>
      <c r="P52" s="95"/>
      <c r="Q52" s="95"/>
      <c r="R52" s="196"/>
      <c r="T52" s="216"/>
    </row>
    <row r="53" spans="1:21" ht="12.75" customHeight="1" x14ac:dyDescent="0.2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206"/>
      <c r="M53" s="95"/>
      <c r="N53" s="95"/>
      <c r="O53" s="95"/>
      <c r="P53" s="95"/>
      <c r="Q53" s="95"/>
      <c r="R53" s="95"/>
      <c r="S53" s="231"/>
      <c r="T53" s="216"/>
    </row>
    <row r="54" spans="1:21" ht="16.5" customHeight="1" x14ac:dyDescent="0.2">
      <c r="A54" s="95"/>
      <c r="B54" s="95"/>
      <c r="C54" s="95"/>
      <c r="D54" s="95"/>
      <c r="E54" s="95"/>
      <c r="F54" s="95"/>
      <c r="G54" s="95"/>
      <c r="H54" s="95"/>
      <c r="I54" s="95"/>
      <c r="J54" s="95"/>
      <c r="L54" s="40"/>
      <c r="M54" s="40"/>
      <c r="N54" s="40"/>
      <c r="O54" s="292"/>
      <c r="P54" s="293"/>
      <c r="Q54" s="292"/>
      <c r="R54" s="294"/>
      <c r="S54" s="295"/>
      <c r="T54" s="216"/>
    </row>
    <row r="55" spans="1:21" ht="18.75" customHeight="1" x14ac:dyDescent="0.3">
      <c r="A55" s="269"/>
      <c r="B55" s="302"/>
      <c r="L55" s="296" t="s">
        <v>69</v>
      </c>
      <c r="M55" s="40"/>
      <c r="N55" s="40"/>
      <c r="O55" s="292"/>
      <c r="P55" s="297"/>
      <c r="Q55" s="292"/>
      <c r="R55" s="298" t="s">
        <v>22</v>
      </c>
      <c r="S55" s="340"/>
      <c r="T55" s="216"/>
    </row>
    <row r="56" spans="1:21" ht="18" customHeight="1" x14ac:dyDescent="0.25">
      <c r="A56" s="258"/>
      <c r="B56" s="258"/>
      <c r="C56" s="259"/>
      <c r="D56" s="259"/>
      <c r="E56" s="259"/>
      <c r="F56" s="259"/>
      <c r="G56" s="259"/>
      <c r="H56" s="259"/>
      <c r="I56" s="259"/>
      <c r="J56" s="259"/>
      <c r="L56" s="40"/>
      <c r="M56" s="40"/>
      <c r="N56" s="40"/>
      <c r="O56" s="40"/>
      <c r="P56" s="40"/>
      <c r="Q56" s="40"/>
      <c r="R56" s="40"/>
      <c r="S56" s="299"/>
      <c r="T56" s="216"/>
    </row>
    <row r="57" spans="1:21" ht="20.100000000000001" customHeight="1" x14ac:dyDescent="0.25">
      <c r="A57" s="258"/>
      <c r="B57" s="83"/>
      <c r="C57" s="259"/>
      <c r="D57" s="259"/>
      <c r="E57" s="259"/>
      <c r="F57" s="259"/>
      <c r="G57" s="259"/>
      <c r="H57" s="259"/>
      <c r="I57" s="259"/>
      <c r="J57" s="259"/>
      <c r="K57" s="95"/>
      <c r="L57" s="262"/>
      <c r="M57" s="260"/>
      <c r="N57" s="261"/>
      <c r="O57" s="261"/>
      <c r="P57" s="261"/>
      <c r="Q57" s="259"/>
      <c r="R57" s="259"/>
      <c r="S57" s="259"/>
      <c r="T57" s="216"/>
    </row>
    <row r="58" spans="1:21" ht="48.75" customHeight="1" x14ac:dyDescent="0.25">
      <c r="A58" s="258"/>
      <c r="B58" s="83"/>
      <c r="C58" s="259"/>
      <c r="D58" s="259"/>
      <c r="E58" s="259"/>
      <c r="F58" s="259"/>
      <c r="G58" s="259"/>
      <c r="H58" s="259"/>
      <c r="I58" s="259"/>
      <c r="J58" s="259"/>
      <c r="K58" s="95"/>
      <c r="L58" s="262"/>
      <c r="M58" s="260"/>
      <c r="N58" s="261"/>
      <c r="O58" s="261"/>
      <c r="P58" s="261"/>
      <c r="Q58" s="259"/>
      <c r="R58" s="259"/>
      <c r="S58" s="326" t="s">
        <v>66</v>
      </c>
      <c r="T58" s="216"/>
    </row>
    <row r="59" spans="1:21" ht="20.100000000000001" customHeight="1" x14ac:dyDescent="0.25">
      <c r="A59" s="258"/>
      <c r="B59" s="83"/>
      <c r="C59" s="259"/>
      <c r="D59" s="259"/>
      <c r="E59" s="259"/>
      <c r="F59" s="259"/>
      <c r="G59" s="259"/>
      <c r="H59" s="259"/>
      <c r="I59" s="259"/>
      <c r="J59" s="259"/>
      <c r="K59" s="95"/>
      <c r="L59" s="262"/>
      <c r="M59" s="260"/>
      <c r="N59" s="261"/>
      <c r="O59" s="261"/>
      <c r="P59" s="261"/>
      <c r="Q59" s="259"/>
      <c r="R59" s="259"/>
      <c r="S59" s="259"/>
      <c r="T59" s="216"/>
    </row>
    <row r="60" spans="1:21" ht="20.100000000000001" customHeight="1" x14ac:dyDescent="0.25">
      <c r="A60" s="258"/>
      <c r="B60" s="83"/>
      <c r="C60" s="259"/>
      <c r="D60" s="259"/>
      <c r="E60" s="259"/>
      <c r="F60" s="259"/>
      <c r="G60" s="259"/>
      <c r="H60" s="259"/>
      <c r="I60" s="259"/>
      <c r="J60" s="259"/>
      <c r="K60" s="95"/>
      <c r="L60" s="262"/>
      <c r="M60" s="260"/>
      <c r="N60" s="261"/>
      <c r="O60" s="261"/>
      <c r="P60" s="261"/>
      <c r="Q60" s="259"/>
      <c r="R60" s="259"/>
      <c r="S60" s="259"/>
      <c r="T60" s="216"/>
    </row>
    <row r="61" spans="1:21" ht="20.100000000000001" customHeight="1" x14ac:dyDescent="0.25">
      <c r="A61" s="258"/>
      <c r="B61" s="83"/>
      <c r="C61" s="259"/>
      <c r="D61" s="259"/>
      <c r="E61" s="259"/>
      <c r="F61" s="259"/>
      <c r="G61" s="259"/>
      <c r="H61" s="259"/>
      <c r="I61" s="259"/>
      <c r="J61" s="259"/>
      <c r="K61" s="95"/>
      <c r="L61" s="262"/>
      <c r="M61" s="260"/>
      <c r="N61" s="261"/>
      <c r="O61" s="261"/>
      <c r="P61" s="261"/>
      <c r="Q61" s="259"/>
      <c r="R61" s="259"/>
      <c r="S61" s="259"/>
      <c r="T61" s="216"/>
    </row>
    <row r="62" spans="1:21" ht="20.100000000000001" customHeight="1" x14ac:dyDescent="0.25">
      <c r="A62" s="258"/>
      <c r="B62" s="83"/>
      <c r="C62" s="259"/>
      <c r="D62" s="259"/>
      <c r="E62" s="259"/>
      <c r="F62" s="259"/>
      <c r="G62" s="259"/>
      <c r="H62" s="259"/>
      <c r="I62" s="259"/>
      <c r="J62" s="259"/>
      <c r="K62" s="95"/>
      <c r="L62" s="262"/>
      <c r="M62" s="260"/>
      <c r="N62" s="261"/>
      <c r="O62" s="261"/>
      <c r="P62" s="261"/>
      <c r="Q62" s="259"/>
      <c r="R62" s="259"/>
      <c r="S62" s="259"/>
      <c r="T62" s="216"/>
    </row>
    <row r="63" spans="1:21" ht="20.100000000000001" customHeight="1" x14ac:dyDescent="0.25">
      <c r="A63" s="258"/>
      <c r="B63" s="83"/>
      <c r="C63" s="259"/>
      <c r="D63" s="259"/>
      <c r="E63" s="259"/>
      <c r="F63" s="259"/>
      <c r="G63" s="259"/>
      <c r="H63" s="259"/>
      <c r="I63" s="259"/>
      <c r="J63" s="259"/>
      <c r="K63" s="95"/>
      <c r="L63" s="262"/>
      <c r="M63" s="260"/>
      <c r="N63" s="261"/>
      <c r="O63" s="261"/>
      <c r="P63" s="261"/>
      <c r="Q63" s="259"/>
      <c r="R63" s="259"/>
      <c r="S63" s="259"/>
      <c r="T63" s="216"/>
    </row>
    <row r="64" spans="1:21" ht="20.100000000000001" customHeight="1" x14ac:dyDescent="0.25">
      <c r="A64" s="258"/>
      <c r="B64" s="83"/>
      <c r="C64" s="259"/>
      <c r="D64" s="259"/>
      <c r="E64" s="259"/>
      <c r="F64" s="259"/>
      <c r="G64" s="259"/>
      <c r="H64" s="259"/>
      <c r="I64" s="259"/>
      <c r="J64" s="259"/>
      <c r="K64" s="95"/>
      <c r="L64" s="262"/>
      <c r="M64" s="260"/>
      <c r="N64" s="261"/>
      <c r="O64" s="261"/>
      <c r="P64" s="261"/>
      <c r="Q64" s="259"/>
      <c r="R64" s="259"/>
      <c r="S64" s="259"/>
      <c r="T64" s="216"/>
    </row>
    <row r="65" spans="1:20" ht="20.100000000000001" customHeight="1" x14ac:dyDescent="0.25">
      <c r="A65" s="258"/>
      <c r="B65" s="83"/>
      <c r="C65" s="259"/>
      <c r="D65" s="259"/>
      <c r="E65" s="259"/>
      <c r="F65" s="259"/>
      <c r="G65" s="259"/>
      <c r="H65" s="259"/>
      <c r="I65" s="259"/>
      <c r="J65" s="259"/>
      <c r="K65" s="95"/>
      <c r="L65" s="262"/>
      <c r="M65" s="260"/>
      <c r="N65" s="261"/>
      <c r="O65" s="261"/>
      <c r="P65" s="261"/>
      <c r="Q65" s="259"/>
      <c r="R65" s="259"/>
      <c r="S65" s="259"/>
      <c r="T65" s="216"/>
    </row>
    <row r="66" spans="1:20" ht="20.100000000000001" customHeight="1" x14ac:dyDescent="0.25">
      <c r="A66" s="258"/>
      <c r="B66" s="83"/>
      <c r="C66" s="259"/>
      <c r="D66" s="259"/>
      <c r="E66" s="259"/>
      <c r="F66" s="259"/>
      <c r="G66" s="259"/>
      <c r="H66" s="259"/>
      <c r="I66" s="259"/>
      <c r="J66" s="259"/>
      <c r="K66" s="95"/>
      <c r="L66" s="262"/>
      <c r="M66" s="260"/>
      <c r="N66" s="261"/>
      <c r="O66" s="261"/>
      <c r="P66" s="261"/>
      <c r="Q66" s="259"/>
      <c r="R66" s="259"/>
      <c r="S66" s="259"/>
      <c r="T66" s="216"/>
    </row>
    <row r="67" spans="1:20" ht="20.100000000000001" customHeight="1" x14ac:dyDescent="0.25">
      <c r="A67" s="258"/>
      <c r="B67" s="83"/>
      <c r="C67" s="259"/>
      <c r="D67" s="259"/>
      <c r="E67" s="259"/>
      <c r="F67" s="259"/>
      <c r="G67" s="259"/>
      <c r="H67" s="259"/>
      <c r="I67" s="259"/>
      <c r="J67" s="259"/>
      <c r="K67" s="95"/>
      <c r="L67" s="262"/>
      <c r="M67" s="260"/>
      <c r="N67" s="261"/>
      <c r="O67" s="261"/>
      <c r="P67" s="261"/>
      <c r="Q67" s="259"/>
      <c r="R67" s="259"/>
      <c r="S67" s="259"/>
      <c r="T67" s="216"/>
    </row>
    <row r="68" spans="1:20" ht="20.100000000000001" customHeight="1" x14ac:dyDescent="0.25">
      <c r="A68" s="258"/>
      <c r="B68" s="83"/>
      <c r="C68" s="259"/>
      <c r="D68" s="259"/>
      <c r="E68" s="259"/>
      <c r="F68" s="259"/>
      <c r="G68" s="259"/>
      <c r="H68" s="259"/>
      <c r="I68" s="259"/>
      <c r="J68" s="259"/>
      <c r="K68" s="95"/>
      <c r="L68" s="262"/>
      <c r="M68" s="260"/>
      <c r="N68" s="261"/>
      <c r="O68" s="261"/>
      <c r="P68" s="261"/>
      <c r="Q68" s="259"/>
      <c r="R68" s="259"/>
      <c r="S68" s="259"/>
      <c r="T68" s="216"/>
    </row>
    <row r="69" spans="1:20" ht="20.100000000000001" customHeight="1" x14ac:dyDescent="0.25">
      <c r="A69" s="258"/>
      <c r="B69" s="83"/>
      <c r="C69" s="259"/>
      <c r="D69" s="259"/>
      <c r="E69" s="259"/>
      <c r="F69" s="259"/>
      <c r="G69" s="259"/>
      <c r="H69" s="259"/>
      <c r="I69" s="259"/>
      <c r="J69" s="259"/>
      <c r="K69" s="95"/>
      <c r="L69" s="262"/>
      <c r="M69" s="260"/>
      <c r="N69" s="261"/>
      <c r="O69" s="261"/>
      <c r="P69" s="261"/>
      <c r="Q69" s="259"/>
      <c r="R69" s="259"/>
      <c r="S69" s="259"/>
      <c r="T69" s="216"/>
    </row>
    <row r="70" spans="1:20" ht="20.100000000000001" customHeight="1" x14ac:dyDescent="0.25">
      <c r="A70" s="258"/>
      <c r="B70" s="83"/>
      <c r="C70" s="259"/>
      <c r="D70" s="259"/>
      <c r="E70" s="259"/>
      <c r="F70" s="259"/>
      <c r="G70" s="259"/>
      <c r="H70" s="259"/>
      <c r="I70" s="259"/>
      <c r="J70" s="259"/>
      <c r="K70" s="95"/>
      <c r="L70" s="262"/>
      <c r="M70" s="260"/>
      <c r="N70" s="261"/>
      <c r="O70" s="261"/>
      <c r="P70" s="261"/>
      <c r="Q70" s="259"/>
      <c r="R70" s="259"/>
      <c r="S70" s="259"/>
      <c r="T70" s="216"/>
    </row>
    <row r="71" spans="1:20" ht="20.100000000000001" customHeight="1" x14ac:dyDescent="0.25">
      <c r="A71" s="258"/>
      <c r="B71" s="83"/>
      <c r="C71" s="259"/>
      <c r="D71" s="259"/>
      <c r="E71" s="259"/>
      <c r="F71" s="259"/>
      <c r="G71" s="259"/>
      <c r="H71" s="259"/>
      <c r="I71" s="259"/>
      <c r="J71" s="259"/>
      <c r="K71" s="95"/>
      <c r="L71" s="262"/>
      <c r="M71" s="260"/>
      <c r="N71" s="261"/>
      <c r="O71" s="261"/>
      <c r="P71" s="261"/>
      <c r="Q71" s="259"/>
      <c r="R71" s="259"/>
      <c r="S71" s="259"/>
      <c r="T71" s="216"/>
    </row>
    <row r="72" spans="1:20" ht="20.100000000000001" customHeight="1" x14ac:dyDescent="0.25">
      <c r="B72" s="83" t="s">
        <v>26</v>
      </c>
      <c r="C72" s="259"/>
      <c r="D72" s="259"/>
      <c r="E72" s="259"/>
      <c r="F72" s="259"/>
      <c r="G72" s="259"/>
      <c r="H72" s="259"/>
      <c r="I72" s="259"/>
      <c r="J72" s="259"/>
      <c r="K72" s="95"/>
      <c r="L72" s="264"/>
      <c r="M72" s="260"/>
      <c r="N72" s="261"/>
      <c r="O72" s="263"/>
      <c r="P72" s="261"/>
      <c r="Q72" s="263"/>
      <c r="R72" s="259"/>
      <c r="S72" s="263"/>
    </row>
    <row r="73" spans="1:20" ht="20.100000000000001" customHeight="1" x14ac:dyDescent="0.25">
      <c r="B73" s="83" t="s">
        <v>27</v>
      </c>
      <c r="C73" s="259"/>
      <c r="D73" s="259"/>
      <c r="E73" s="259"/>
      <c r="F73" s="259"/>
      <c r="G73" s="259"/>
      <c r="H73" s="259"/>
      <c r="I73" s="259"/>
      <c r="J73" s="259"/>
      <c r="K73" s="95"/>
      <c r="L73" s="264"/>
      <c r="M73" s="260"/>
      <c r="N73" s="261"/>
      <c r="O73" s="263"/>
      <c r="P73" s="261"/>
      <c r="Q73" s="263"/>
      <c r="R73" s="259"/>
      <c r="S73" s="263"/>
    </row>
    <row r="74" spans="1:20" ht="18" customHeight="1" x14ac:dyDescent="0.25">
      <c r="B74" s="83"/>
      <c r="C74" s="259"/>
      <c r="D74" s="259"/>
      <c r="E74" s="259"/>
      <c r="F74" s="259"/>
      <c r="G74" s="259"/>
      <c r="H74" s="259"/>
      <c r="I74" s="259"/>
      <c r="J74" s="259"/>
      <c r="K74" s="95"/>
      <c r="L74" s="264"/>
      <c r="M74" s="260"/>
      <c r="N74" s="261"/>
      <c r="O74" s="263"/>
      <c r="P74" s="261"/>
      <c r="Q74" s="263"/>
      <c r="R74" s="259"/>
      <c r="S74" s="263"/>
    </row>
    <row r="75" spans="1:20" ht="18" customHeight="1" x14ac:dyDescent="0.25">
      <c r="A75" s="232"/>
      <c r="B75" s="233"/>
      <c r="C75" s="277"/>
      <c r="D75" s="277"/>
      <c r="E75" s="277"/>
      <c r="F75" s="277"/>
      <c r="G75" s="277"/>
      <c r="H75" s="277"/>
      <c r="I75" s="277"/>
      <c r="J75" s="277"/>
      <c r="K75" s="176"/>
      <c r="L75" s="278"/>
      <c r="M75" s="279"/>
      <c r="N75" s="280"/>
      <c r="O75" s="281"/>
      <c r="P75" s="280"/>
      <c r="Q75" s="281"/>
      <c r="R75" s="277"/>
      <c r="S75" s="281"/>
      <c r="T75" s="234"/>
    </row>
  </sheetData>
  <mergeCells count="3">
    <mergeCell ref="B2:S2"/>
    <mergeCell ref="B4:S4"/>
    <mergeCell ref="B50:C50"/>
  </mergeCells>
  <pageMargins left="0.59055118110236227" right="0.59055118110236227" top="0.78740157480314965" bottom="0.59055118110236227" header="0.31496062992125984" footer="0.31496062992125984"/>
  <pageSetup paperSize="9" scale="62" orientation="portrait" r:id="rId1"/>
  <headerFooter>
    <oddHeader xml:space="preserve">&amp;L&amp;"Arial,Grassetto"2112.301a-PP &amp;"Arial,Normale"Comuni di Lugano, Cadempino, Massagno, Savosa e Vezia
Riqualifica e riorganizzazione rampe autostradali Lugano Nord&amp;R&amp;11
&amp;10Pagina &amp;P di &amp;N      </oddHeader>
    <oddFooter>&amp;R26.07.2019</oddFooter>
  </headerFooter>
  <ignoredErrors>
    <ignoredError sqref="C15:C4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X75"/>
  <sheetViews>
    <sheetView view="pageLayout" topLeftCell="A40" zoomScale="70" zoomScaleNormal="100" zoomScaleSheetLayoutView="108" zoomScalePageLayoutView="70" workbookViewId="0">
      <selection activeCell="S70" sqref="S70:S71"/>
    </sheetView>
  </sheetViews>
  <sheetFormatPr defaultColWidth="9.140625" defaultRowHeight="12.75" x14ac:dyDescent="0.2"/>
  <cols>
    <col min="1" max="1" width="1.85546875" style="94" customWidth="1"/>
    <col min="2" max="2" width="7.42578125" style="94" customWidth="1"/>
    <col min="3" max="3" width="6.42578125" style="94" customWidth="1"/>
    <col min="4" max="4" width="1.28515625" style="94" customWidth="1"/>
    <col min="5" max="5" width="0.85546875" style="94" customWidth="1"/>
    <col min="6" max="6" width="2.7109375" style="94" customWidth="1"/>
    <col min="7" max="7" width="0.85546875" style="94" customWidth="1"/>
    <col min="8" max="8" width="9.140625" style="94"/>
    <col min="9" max="9" width="6" style="94" customWidth="1"/>
    <col min="10" max="10" width="12.7109375" style="94" customWidth="1"/>
    <col min="11" max="11" width="8.42578125" style="94" customWidth="1"/>
    <col min="12" max="12" width="7.7109375" style="94" customWidth="1"/>
    <col min="13" max="13" width="10.7109375" style="94" customWidth="1"/>
    <col min="14" max="14" width="12.7109375" style="94" customWidth="1"/>
    <col min="15" max="15" width="11.140625" style="94" customWidth="1"/>
    <col min="16" max="16" width="9.28515625" style="94" customWidth="1"/>
    <col min="17" max="17" width="9.85546875" style="94" customWidth="1"/>
    <col min="18" max="18" width="7.140625" style="94" customWidth="1"/>
    <col min="19" max="19" width="18.7109375" style="94" customWidth="1"/>
    <col min="20" max="20" width="1.85546875" style="94" customWidth="1"/>
    <col min="21" max="21" width="13.7109375" style="94" customWidth="1"/>
    <col min="22" max="16384" width="9.140625" style="94"/>
  </cols>
  <sheetData>
    <row r="1" spans="1:24" x14ac:dyDescent="0.2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4" ht="30" customHeight="1" x14ac:dyDescent="0.2">
      <c r="B2" s="406" t="s">
        <v>157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8"/>
    </row>
    <row r="3" spans="1:24" s="197" customFormat="1" ht="5.25" customHeight="1" x14ac:dyDescent="0.2">
      <c r="B3" s="198"/>
    </row>
    <row r="4" spans="1:24" ht="15" customHeight="1" x14ac:dyDescent="0.2">
      <c r="B4" s="409" t="s">
        <v>64</v>
      </c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</row>
    <row r="5" spans="1:24" ht="15" customHeight="1" x14ac:dyDescent="0.2"/>
    <row r="6" spans="1:24" ht="24" customHeight="1" x14ac:dyDescent="0.2">
      <c r="A6" s="95"/>
      <c r="B6" s="171" t="s">
        <v>20</v>
      </c>
      <c r="C6" s="199">
        <v>52</v>
      </c>
      <c r="D6" s="200"/>
      <c r="E6" s="200"/>
      <c r="F6" s="200"/>
      <c r="G6" s="200"/>
      <c r="H6" s="200" t="s">
        <v>51</v>
      </c>
      <c r="I6" s="95"/>
      <c r="J6" s="95"/>
      <c r="K6" s="95"/>
      <c r="L6" s="95"/>
      <c r="M6" s="201"/>
      <c r="N6" s="96"/>
      <c r="O6" s="96"/>
      <c r="P6" s="96"/>
      <c r="Q6" s="96"/>
      <c r="R6" s="96"/>
      <c r="S6" s="96"/>
    </row>
    <row r="7" spans="1:24" s="97" customFormat="1" x14ac:dyDescent="0.2">
      <c r="A7" s="100"/>
      <c r="B7" s="98"/>
      <c r="C7" s="100"/>
      <c r="D7" s="100"/>
      <c r="E7" s="100"/>
      <c r="F7" s="100"/>
      <c r="G7" s="100"/>
      <c r="H7" s="98"/>
      <c r="I7" s="100"/>
      <c r="J7" s="100"/>
      <c r="K7" s="100"/>
      <c r="L7" s="100"/>
      <c r="M7" s="201"/>
      <c r="N7" s="96"/>
      <c r="O7" s="96"/>
      <c r="P7" s="96"/>
      <c r="Q7" s="96"/>
      <c r="R7" s="96"/>
      <c r="S7" s="96"/>
      <c r="X7" s="99"/>
    </row>
    <row r="8" spans="1:24" s="97" customFormat="1" x14ac:dyDescent="0.2">
      <c r="A8" s="100"/>
      <c r="B8" s="98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201"/>
      <c r="N8" s="96"/>
      <c r="O8" s="96"/>
      <c r="P8" s="96"/>
      <c r="Q8" s="96"/>
      <c r="R8" s="96"/>
      <c r="S8" s="96"/>
      <c r="X8" s="99"/>
    </row>
    <row r="9" spans="1:24" ht="7.5" customHeight="1" x14ac:dyDescent="0.25">
      <c r="A9" s="95"/>
      <c r="B9" s="202"/>
      <c r="C9" s="95"/>
      <c r="D9" s="95"/>
      <c r="E9" s="95"/>
      <c r="F9" s="95"/>
      <c r="G9" s="95"/>
      <c r="H9" s="95"/>
      <c r="I9" s="95"/>
      <c r="J9" s="95"/>
      <c r="K9" s="95"/>
      <c r="L9" s="95"/>
      <c r="M9" s="203"/>
      <c r="N9" s="99"/>
      <c r="O9" s="98"/>
      <c r="P9" s="95"/>
      <c r="Q9" s="204"/>
      <c r="R9" s="204"/>
      <c r="S9" s="205"/>
    </row>
    <row r="10" spans="1:24" s="97" customFormat="1" x14ac:dyDescent="0.2">
      <c r="A10" s="100"/>
      <c r="B10" s="195"/>
      <c r="C10" s="100"/>
      <c r="D10" s="100"/>
      <c r="E10" s="100"/>
      <c r="F10" s="100"/>
      <c r="G10" s="100"/>
      <c r="H10" s="100"/>
      <c r="I10" s="100"/>
      <c r="J10" s="206"/>
      <c r="K10" s="207"/>
      <c r="L10" s="207"/>
      <c r="M10" s="101"/>
      <c r="N10" s="335"/>
      <c r="O10" s="195"/>
      <c r="P10" s="195"/>
      <c r="Q10" s="195"/>
      <c r="R10" s="195"/>
      <c r="S10" s="195"/>
    </row>
    <row r="11" spans="1:24" s="97" customFormat="1" x14ac:dyDescent="0.2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208"/>
      <c r="L11" s="208"/>
      <c r="M11" s="100"/>
      <c r="N11" s="195"/>
      <c r="O11" s="195"/>
      <c r="P11" s="195"/>
      <c r="Q11" s="195"/>
      <c r="R11" s="195"/>
      <c r="S11" s="195"/>
    </row>
    <row r="12" spans="1:24" ht="16.5" customHeight="1" x14ac:dyDescent="0.2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</row>
    <row r="13" spans="1:24" ht="16.5" customHeight="1" x14ac:dyDescent="0.25">
      <c r="A13" s="95"/>
      <c r="B13" s="181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81"/>
      <c r="S13" s="209"/>
    </row>
    <row r="14" spans="1:24" ht="7.5" customHeight="1" x14ac:dyDescent="0.25">
      <c r="A14" s="95"/>
      <c r="B14" s="210"/>
      <c r="C14" s="211"/>
      <c r="D14" s="95"/>
      <c r="E14" s="212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1"/>
      <c r="R14" s="95"/>
      <c r="S14" s="214"/>
    </row>
    <row r="15" spans="1:24" s="216" customFormat="1" ht="24" customHeight="1" x14ac:dyDescent="0.2">
      <c r="A15" s="164"/>
      <c r="B15" s="165">
        <v>52</v>
      </c>
      <c r="C15" s="215" t="s">
        <v>78</v>
      </c>
      <c r="D15" s="164"/>
      <c r="E15" s="167"/>
      <c r="F15" s="164"/>
      <c r="G15" s="164"/>
      <c r="H15" s="200" t="s">
        <v>144</v>
      </c>
      <c r="I15" s="164"/>
      <c r="J15" s="164"/>
      <c r="K15" s="164"/>
      <c r="L15" s="164"/>
      <c r="M15" s="164"/>
      <c r="N15" s="164"/>
      <c r="O15" s="164"/>
      <c r="P15" s="164"/>
      <c r="Q15" s="170"/>
      <c r="R15" s="171" t="s">
        <v>22</v>
      </c>
      <c r="S15" s="157"/>
    </row>
    <row r="16" spans="1:24" s="216" customFormat="1" ht="18" customHeight="1" x14ac:dyDescent="0.25">
      <c r="A16" s="164"/>
      <c r="B16" s="165"/>
      <c r="C16" s="306" t="s">
        <v>30</v>
      </c>
      <c r="D16" s="164"/>
      <c r="E16" s="167"/>
      <c r="F16" s="168" t="s">
        <v>13</v>
      </c>
      <c r="G16" s="164"/>
      <c r="H16" s="273" t="s">
        <v>143</v>
      </c>
      <c r="I16" s="164"/>
      <c r="J16" s="164"/>
      <c r="K16" s="164"/>
      <c r="L16" s="164"/>
      <c r="M16" s="164"/>
      <c r="N16" s="164"/>
      <c r="O16" s="164"/>
      <c r="P16" s="164"/>
      <c r="Q16" s="170"/>
      <c r="R16" s="171"/>
      <c r="S16" s="172"/>
    </row>
    <row r="17" spans="1:19" s="216" customFormat="1" ht="8.25" customHeight="1" x14ac:dyDescent="0.2">
      <c r="A17" s="164"/>
      <c r="B17" s="220"/>
      <c r="C17" s="221"/>
      <c r="D17" s="164"/>
      <c r="E17" s="222"/>
      <c r="F17" s="223"/>
      <c r="G17" s="223"/>
      <c r="H17" s="266"/>
      <c r="I17" s="223"/>
      <c r="J17" s="223"/>
      <c r="K17" s="223"/>
      <c r="L17" s="223"/>
      <c r="M17" s="223"/>
      <c r="N17" s="223"/>
      <c r="O17" s="223"/>
      <c r="P17" s="223"/>
      <c r="Q17" s="224"/>
      <c r="R17" s="171"/>
      <c r="S17" s="225"/>
    </row>
    <row r="18" spans="1:19" s="216" customFormat="1" ht="7.5" customHeight="1" x14ac:dyDescent="0.2">
      <c r="A18" s="164"/>
      <c r="B18" s="285"/>
      <c r="C18" s="286"/>
      <c r="D18" s="164"/>
      <c r="E18" s="287"/>
      <c r="F18" s="287"/>
      <c r="G18" s="287"/>
      <c r="H18" s="288"/>
      <c r="I18" s="287"/>
      <c r="J18" s="287"/>
      <c r="K18" s="287"/>
      <c r="L18" s="287"/>
      <c r="M18" s="287"/>
      <c r="N18" s="287"/>
      <c r="O18" s="287"/>
      <c r="P18" s="287"/>
      <c r="Q18" s="287"/>
      <c r="R18" s="171"/>
      <c r="S18" s="289"/>
    </row>
    <row r="19" spans="1:19" ht="8.25" customHeight="1" x14ac:dyDescent="0.3">
      <c r="A19" s="95"/>
      <c r="B19" s="236"/>
      <c r="C19" s="237"/>
      <c r="D19" s="95"/>
      <c r="E19" s="212"/>
      <c r="F19" s="213"/>
      <c r="G19" s="213"/>
      <c r="H19" s="238"/>
      <c r="I19" s="213"/>
      <c r="J19" s="213"/>
      <c r="K19" s="213"/>
      <c r="L19" s="213"/>
      <c r="M19" s="213"/>
      <c r="N19" s="213"/>
      <c r="O19" s="213"/>
      <c r="P19" s="213"/>
      <c r="Q19" s="211"/>
      <c r="R19" s="179"/>
      <c r="S19" s="239"/>
    </row>
    <row r="20" spans="1:19" s="216" customFormat="1" ht="24" customHeight="1" x14ac:dyDescent="0.2">
      <c r="A20" s="164"/>
      <c r="B20" s="165">
        <v>52</v>
      </c>
      <c r="C20" s="215" t="s">
        <v>21</v>
      </c>
      <c r="D20" s="164"/>
      <c r="E20" s="167"/>
      <c r="F20" s="164"/>
      <c r="G20" s="164"/>
      <c r="H20" s="200" t="s">
        <v>145</v>
      </c>
      <c r="I20" s="164"/>
      <c r="J20" s="164"/>
      <c r="K20" s="164"/>
      <c r="L20" s="164"/>
      <c r="M20" s="164"/>
      <c r="N20" s="164"/>
      <c r="O20" s="164"/>
      <c r="P20" s="164"/>
      <c r="Q20" s="170"/>
      <c r="R20" s="171" t="s">
        <v>22</v>
      </c>
      <c r="S20" s="157"/>
    </row>
    <row r="21" spans="1:19" s="216" customFormat="1" ht="18" customHeight="1" x14ac:dyDescent="0.25">
      <c r="A21" s="164"/>
      <c r="B21" s="165"/>
      <c r="C21" s="166" t="s">
        <v>30</v>
      </c>
      <c r="D21" s="164"/>
      <c r="E21" s="167"/>
      <c r="F21" s="168" t="s">
        <v>13</v>
      </c>
      <c r="G21" s="164"/>
      <c r="H21" s="273" t="s">
        <v>143</v>
      </c>
      <c r="I21" s="164"/>
      <c r="J21" s="164"/>
      <c r="K21" s="164"/>
      <c r="L21" s="164"/>
      <c r="M21" s="164"/>
      <c r="N21" s="164"/>
      <c r="O21" s="164"/>
      <c r="P21" s="164"/>
      <c r="Q21" s="170"/>
      <c r="R21" s="171"/>
      <c r="S21" s="172"/>
    </row>
    <row r="22" spans="1:19" ht="7.5" customHeight="1" x14ac:dyDescent="0.3">
      <c r="A22" s="95"/>
      <c r="B22" s="173"/>
      <c r="C22" s="174"/>
      <c r="D22" s="95"/>
      <c r="E22" s="175"/>
      <c r="F22" s="176"/>
      <c r="G22" s="176"/>
      <c r="H22" s="244"/>
      <c r="I22" s="176"/>
      <c r="J22" s="176"/>
      <c r="K22" s="176"/>
      <c r="L22" s="176"/>
      <c r="M22" s="176"/>
      <c r="N22" s="177"/>
      <c r="O22" s="177"/>
      <c r="P22" s="176"/>
      <c r="Q22" s="178"/>
      <c r="R22" s="179"/>
      <c r="S22" s="180"/>
    </row>
    <row r="23" spans="1:19" ht="7.5" customHeight="1" x14ac:dyDescent="0.3">
      <c r="A23" s="95"/>
      <c r="B23" s="190"/>
      <c r="C23" s="250"/>
      <c r="D23" s="95"/>
      <c r="E23" s="95"/>
      <c r="F23" s="95"/>
      <c r="G23" s="95"/>
      <c r="H23" s="251"/>
      <c r="I23" s="95"/>
      <c r="J23" s="95"/>
      <c r="K23" s="95"/>
      <c r="L23" s="95"/>
      <c r="M23" s="95"/>
      <c r="N23" s="202"/>
      <c r="O23" s="202"/>
      <c r="P23" s="95"/>
      <c r="Q23" s="95"/>
      <c r="R23" s="179"/>
      <c r="S23" s="171"/>
    </row>
    <row r="24" spans="1:19" ht="7.5" customHeight="1" x14ac:dyDescent="0.3">
      <c r="A24" s="95"/>
      <c r="B24" s="236"/>
      <c r="C24" s="237"/>
      <c r="D24" s="95"/>
      <c r="E24" s="212"/>
      <c r="F24" s="213"/>
      <c r="G24" s="213"/>
      <c r="H24" s="238"/>
      <c r="I24" s="213"/>
      <c r="J24" s="213"/>
      <c r="K24" s="213"/>
      <c r="L24" s="213"/>
      <c r="M24" s="213"/>
      <c r="N24" s="252"/>
      <c r="O24" s="252"/>
      <c r="P24" s="213"/>
      <c r="Q24" s="211"/>
      <c r="R24" s="179"/>
      <c r="S24" s="276"/>
    </row>
    <row r="25" spans="1:19" s="216" customFormat="1" ht="24" customHeight="1" x14ac:dyDescent="0.2">
      <c r="A25" s="164"/>
      <c r="B25" s="165">
        <v>52</v>
      </c>
      <c r="C25" s="215" t="s">
        <v>23</v>
      </c>
      <c r="D25" s="164"/>
      <c r="E25" s="167"/>
      <c r="F25" s="164"/>
      <c r="G25" s="164"/>
      <c r="H25" s="200" t="s">
        <v>146</v>
      </c>
      <c r="I25" s="164"/>
      <c r="J25" s="164"/>
      <c r="K25" s="164"/>
      <c r="L25" s="164"/>
      <c r="M25" s="164"/>
      <c r="N25" s="164"/>
      <c r="O25" s="164"/>
      <c r="P25" s="164"/>
      <c r="Q25" s="170"/>
      <c r="R25" s="171" t="s">
        <v>22</v>
      </c>
      <c r="S25" s="157"/>
    </row>
    <row r="26" spans="1:19" ht="16.5" customHeight="1" x14ac:dyDescent="0.3">
      <c r="A26" s="95"/>
      <c r="B26" s="247"/>
      <c r="C26" s="307">
        <v>1</v>
      </c>
      <c r="D26" s="95"/>
      <c r="E26" s="248"/>
      <c r="F26" s="168" t="s">
        <v>13</v>
      </c>
      <c r="G26" s="95"/>
      <c r="H26" s="273" t="s">
        <v>143</v>
      </c>
      <c r="I26" s="95"/>
      <c r="J26" s="95"/>
      <c r="K26" s="254"/>
      <c r="L26" s="95"/>
      <c r="M26" s="95"/>
      <c r="N26" s="181"/>
      <c r="O26" s="181"/>
      <c r="P26" s="95"/>
      <c r="Q26" s="249"/>
      <c r="R26" s="171"/>
      <c r="S26" s="172"/>
    </row>
    <row r="27" spans="1:19" ht="6.95" customHeight="1" x14ac:dyDescent="0.3">
      <c r="A27" s="95"/>
      <c r="B27" s="173"/>
      <c r="C27" s="174"/>
      <c r="D27" s="95"/>
      <c r="E27" s="175"/>
      <c r="F27" s="176"/>
      <c r="G27" s="176"/>
      <c r="H27" s="244"/>
      <c r="I27" s="176"/>
      <c r="J27" s="176"/>
      <c r="K27" s="255"/>
      <c r="L27" s="176"/>
      <c r="M27" s="176"/>
      <c r="N27" s="256"/>
      <c r="O27" s="256"/>
      <c r="P27" s="176"/>
      <c r="Q27" s="178"/>
      <c r="R27" s="171"/>
      <c r="S27" s="180"/>
    </row>
    <row r="28" spans="1:19" ht="6.95" customHeight="1" x14ac:dyDescent="0.3">
      <c r="A28" s="95"/>
      <c r="B28" s="190"/>
      <c r="C28" s="250"/>
      <c r="D28" s="95"/>
      <c r="E28" s="95"/>
      <c r="F28" s="95"/>
      <c r="G28" s="95"/>
      <c r="H28" s="251"/>
      <c r="I28" s="95"/>
      <c r="J28" s="95"/>
      <c r="K28" s="254"/>
      <c r="L28" s="95"/>
      <c r="M28" s="95"/>
      <c r="N28" s="181"/>
      <c r="O28" s="181"/>
      <c r="P28" s="95"/>
      <c r="Q28" s="95"/>
      <c r="R28" s="171"/>
      <c r="S28" s="171"/>
    </row>
    <row r="29" spans="1:19" ht="6.95" customHeight="1" x14ac:dyDescent="0.3">
      <c r="A29" s="95"/>
      <c r="B29" s="236"/>
      <c r="C29" s="237"/>
      <c r="D29" s="95"/>
      <c r="E29" s="212"/>
      <c r="F29" s="213"/>
      <c r="G29" s="213"/>
      <c r="H29" s="238"/>
      <c r="I29" s="213"/>
      <c r="J29" s="213"/>
      <c r="K29" s="213"/>
      <c r="L29" s="213"/>
      <c r="M29" s="213"/>
      <c r="N29" s="213"/>
      <c r="O29" s="213"/>
      <c r="P29" s="213"/>
      <c r="Q29" s="211"/>
      <c r="R29" s="179"/>
      <c r="S29" s="239"/>
    </row>
    <row r="30" spans="1:19" s="216" customFormat="1" ht="24" customHeight="1" x14ac:dyDescent="0.2">
      <c r="A30" s="164"/>
      <c r="B30" s="165">
        <v>52</v>
      </c>
      <c r="C30" s="215" t="s">
        <v>24</v>
      </c>
      <c r="D30" s="164"/>
      <c r="E30" s="167"/>
      <c r="F30" s="164"/>
      <c r="G30" s="164"/>
      <c r="H30" s="200" t="s">
        <v>147</v>
      </c>
      <c r="I30" s="164"/>
      <c r="J30" s="164"/>
      <c r="K30" s="164"/>
      <c r="L30" s="164"/>
      <c r="M30" s="164"/>
      <c r="N30" s="164"/>
      <c r="O30" s="164"/>
      <c r="P30" s="164"/>
      <c r="Q30" s="170"/>
      <c r="R30" s="171" t="s">
        <v>22</v>
      </c>
      <c r="S30" s="157"/>
    </row>
    <row r="31" spans="1:19" s="216" customFormat="1" ht="18" customHeight="1" x14ac:dyDescent="0.25">
      <c r="A31" s="164"/>
      <c r="B31" s="165"/>
      <c r="C31" s="166" t="s">
        <v>30</v>
      </c>
      <c r="D31" s="164"/>
      <c r="E31" s="167"/>
      <c r="F31" s="168" t="s">
        <v>13</v>
      </c>
      <c r="G31" s="164"/>
      <c r="H31" s="273" t="s">
        <v>143</v>
      </c>
      <c r="I31" s="311"/>
      <c r="J31" s="311"/>
      <c r="K31" s="311"/>
      <c r="L31" s="311"/>
      <c r="M31" s="311"/>
      <c r="N31" s="311"/>
      <c r="O31" s="311"/>
      <c r="P31" s="311"/>
      <c r="Q31" s="312"/>
      <c r="R31" s="171"/>
      <c r="S31" s="172"/>
    </row>
    <row r="32" spans="1:19" ht="6.95" customHeight="1" x14ac:dyDescent="0.3">
      <c r="A32" s="95"/>
      <c r="B32" s="173"/>
      <c r="C32" s="174"/>
      <c r="D32" s="95"/>
      <c r="E32" s="175"/>
      <c r="F32" s="176"/>
      <c r="G32" s="176"/>
      <c r="H32" s="244"/>
      <c r="I32" s="176"/>
      <c r="J32" s="176"/>
      <c r="K32" s="176"/>
      <c r="L32" s="176"/>
      <c r="M32" s="176"/>
      <c r="N32" s="177"/>
      <c r="O32" s="177"/>
      <c r="P32" s="176"/>
      <c r="Q32" s="178"/>
      <c r="R32" s="179"/>
      <c r="S32" s="180"/>
    </row>
    <row r="33" spans="1:20" s="216" customFormat="1" ht="6.95" customHeight="1" x14ac:dyDescent="0.2">
      <c r="A33" s="164"/>
      <c r="B33" s="200"/>
      <c r="C33" s="246"/>
      <c r="D33" s="164"/>
      <c r="E33" s="164"/>
      <c r="F33" s="164"/>
      <c r="G33" s="164"/>
      <c r="H33" s="218"/>
      <c r="I33" s="164"/>
      <c r="J33" s="164"/>
      <c r="K33" s="164"/>
      <c r="L33" s="164"/>
      <c r="M33" s="164"/>
      <c r="N33" s="164"/>
      <c r="O33" s="164"/>
      <c r="P33" s="164"/>
      <c r="Q33" s="164"/>
      <c r="R33" s="171"/>
      <c r="S33" s="267"/>
    </row>
    <row r="34" spans="1:20" ht="8.25" customHeight="1" x14ac:dyDescent="0.3">
      <c r="A34" s="95"/>
      <c r="B34" s="236"/>
      <c r="C34" s="237"/>
      <c r="D34" s="95"/>
      <c r="E34" s="212"/>
      <c r="F34" s="213"/>
      <c r="G34" s="213"/>
      <c r="H34" s="238"/>
      <c r="I34" s="213"/>
      <c r="J34" s="213"/>
      <c r="K34" s="213"/>
      <c r="L34" s="213"/>
      <c r="M34" s="213"/>
      <c r="N34" s="213"/>
      <c r="O34" s="213"/>
      <c r="P34" s="213"/>
      <c r="Q34" s="211"/>
      <c r="R34" s="179"/>
      <c r="S34" s="239"/>
    </row>
    <row r="35" spans="1:20" s="216" customFormat="1" ht="24" customHeight="1" x14ac:dyDescent="0.2">
      <c r="A35" s="164"/>
      <c r="B35" s="165">
        <v>52</v>
      </c>
      <c r="C35" s="215" t="s">
        <v>24</v>
      </c>
      <c r="D35" s="164"/>
      <c r="E35" s="167"/>
      <c r="F35" s="164"/>
      <c r="G35" s="164"/>
      <c r="H35" s="200" t="s">
        <v>148</v>
      </c>
      <c r="I35" s="164"/>
      <c r="J35" s="164"/>
      <c r="K35" s="164"/>
      <c r="L35" s="164"/>
      <c r="M35" s="164"/>
      <c r="N35" s="164"/>
      <c r="O35" s="164"/>
      <c r="P35" s="164"/>
      <c r="Q35" s="170"/>
      <c r="R35" s="171" t="s">
        <v>22</v>
      </c>
      <c r="S35" s="157"/>
    </row>
    <row r="36" spans="1:20" s="216" customFormat="1" ht="18" customHeight="1" x14ac:dyDescent="0.25">
      <c r="A36" s="164"/>
      <c r="B36" s="165"/>
      <c r="C36" s="166" t="s">
        <v>30</v>
      </c>
      <c r="D36" s="164"/>
      <c r="E36" s="167"/>
      <c r="F36" s="168" t="s">
        <v>13</v>
      </c>
      <c r="G36" s="164"/>
      <c r="H36" s="273" t="s">
        <v>143</v>
      </c>
      <c r="I36" s="164"/>
      <c r="J36" s="164"/>
      <c r="K36" s="164"/>
      <c r="L36" s="164"/>
      <c r="M36" s="164"/>
      <c r="N36" s="164"/>
      <c r="O36" s="164"/>
      <c r="P36" s="164"/>
      <c r="Q36" s="170"/>
      <c r="R36" s="171"/>
      <c r="S36" s="172"/>
    </row>
    <row r="37" spans="1:20" ht="7.5" customHeight="1" x14ac:dyDescent="0.3">
      <c r="A37" s="95"/>
      <c r="B37" s="173"/>
      <c r="C37" s="174"/>
      <c r="D37" s="95"/>
      <c r="E37" s="175"/>
      <c r="F37" s="176"/>
      <c r="G37" s="176"/>
      <c r="H37" s="244"/>
      <c r="I37" s="176"/>
      <c r="J37" s="176"/>
      <c r="K37" s="176"/>
      <c r="L37" s="176"/>
      <c r="M37" s="176"/>
      <c r="N37" s="177"/>
      <c r="O37" s="177"/>
      <c r="P37" s="176"/>
      <c r="Q37" s="178"/>
      <c r="R37" s="179"/>
      <c r="S37" s="180"/>
    </row>
    <row r="38" spans="1:20" s="216" customFormat="1" ht="7.5" customHeight="1" x14ac:dyDescent="0.2">
      <c r="A38" s="164"/>
      <c r="B38" s="285"/>
      <c r="C38" s="286"/>
      <c r="D38" s="164"/>
      <c r="E38" s="287"/>
      <c r="F38" s="287"/>
      <c r="G38" s="287"/>
      <c r="H38" s="288"/>
      <c r="I38" s="287"/>
      <c r="J38" s="327"/>
      <c r="K38" s="287"/>
      <c r="L38" s="287"/>
      <c r="M38" s="287"/>
      <c r="N38" s="287"/>
      <c r="O38" s="287"/>
      <c r="P38" s="287"/>
      <c r="Q38" s="287"/>
      <c r="R38" s="171"/>
      <c r="S38" s="289"/>
    </row>
    <row r="39" spans="1:20" ht="8.25" customHeight="1" x14ac:dyDescent="0.3">
      <c r="A39" s="95"/>
      <c r="B39" s="236"/>
      <c r="C39" s="237"/>
      <c r="D39" s="95"/>
      <c r="E39" s="212"/>
      <c r="F39" s="213"/>
      <c r="G39" s="213"/>
      <c r="H39" s="238"/>
      <c r="I39" s="213"/>
      <c r="J39" s="213"/>
      <c r="K39" s="213"/>
      <c r="L39" s="213"/>
      <c r="M39" s="213"/>
      <c r="N39" s="213"/>
      <c r="O39" s="213"/>
      <c r="P39" s="213"/>
      <c r="Q39" s="211"/>
      <c r="R39" s="179"/>
      <c r="S39" s="239"/>
    </row>
    <row r="40" spans="1:20" s="216" customFormat="1" ht="24" customHeight="1" x14ac:dyDescent="0.2">
      <c r="A40" s="164"/>
      <c r="B40" s="165">
        <v>52</v>
      </c>
      <c r="C40" s="215" t="s">
        <v>31</v>
      </c>
      <c r="D40" s="164"/>
      <c r="E40" s="167"/>
      <c r="F40" s="164"/>
      <c r="G40" s="164"/>
      <c r="H40" s="200" t="s">
        <v>149</v>
      </c>
      <c r="I40" s="164"/>
      <c r="J40" s="164"/>
      <c r="K40" s="164"/>
      <c r="L40" s="164"/>
      <c r="M40" s="164"/>
      <c r="N40" s="164"/>
      <c r="O40" s="164"/>
      <c r="P40" s="164"/>
      <c r="Q40" s="170"/>
      <c r="R40" s="171" t="s">
        <v>22</v>
      </c>
      <c r="S40" s="157"/>
    </row>
    <row r="41" spans="1:20" s="216" customFormat="1" ht="18" customHeight="1" x14ac:dyDescent="0.25">
      <c r="A41" s="164"/>
      <c r="B41" s="165"/>
      <c r="C41" s="166" t="s">
        <v>30</v>
      </c>
      <c r="D41" s="164"/>
      <c r="E41" s="167"/>
      <c r="F41" s="168" t="s">
        <v>13</v>
      </c>
      <c r="G41" s="164"/>
      <c r="H41" s="273" t="s">
        <v>143</v>
      </c>
      <c r="I41" s="164"/>
      <c r="J41" s="164"/>
      <c r="K41" s="164"/>
      <c r="L41" s="164"/>
      <c r="M41" s="164"/>
      <c r="N41" s="164"/>
      <c r="O41" s="164"/>
      <c r="P41" s="164"/>
      <c r="Q41" s="170"/>
      <c r="R41" s="171"/>
      <c r="S41" s="172"/>
    </row>
    <row r="42" spans="1:20" ht="7.5" customHeight="1" x14ac:dyDescent="0.3">
      <c r="A42" s="95"/>
      <c r="B42" s="173"/>
      <c r="C42" s="174"/>
      <c r="D42" s="95"/>
      <c r="E42" s="175"/>
      <c r="F42" s="176"/>
      <c r="G42" s="176"/>
      <c r="H42" s="244"/>
      <c r="I42" s="176"/>
      <c r="J42" s="176"/>
      <c r="K42" s="176"/>
      <c r="L42" s="176"/>
      <c r="M42" s="176"/>
      <c r="N42" s="177"/>
      <c r="O42" s="177"/>
      <c r="P42" s="176"/>
      <c r="Q42" s="178"/>
      <c r="R42" s="179"/>
      <c r="S42" s="180"/>
    </row>
    <row r="43" spans="1:20" s="216" customFormat="1" ht="7.5" customHeight="1" x14ac:dyDescent="0.2">
      <c r="A43" s="164"/>
      <c r="B43" s="285"/>
      <c r="C43" s="286"/>
      <c r="D43" s="164"/>
      <c r="E43" s="287"/>
      <c r="F43" s="287"/>
      <c r="G43" s="287"/>
      <c r="H43" s="288"/>
      <c r="I43" s="287"/>
      <c r="J43" s="287"/>
      <c r="K43" s="287"/>
      <c r="L43" s="287"/>
      <c r="M43" s="287"/>
      <c r="N43" s="287"/>
      <c r="O43" s="287"/>
      <c r="P43" s="287"/>
      <c r="Q43" s="287"/>
      <c r="R43" s="171"/>
      <c r="S43" s="289"/>
    </row>
    <row r="44" spans="1:20" ht="8.25" customHeight="1" x14ac:dyDescent="0.3">
      <c r="A44" s="95"/>
      <c r="B44" s="236"/>
      <c r="C44" s="237"/>
      <c r="D44" s="95"/>
      <c r="E44" s="212"/>
      <c r="F44" s="213"/>
      <c r="G44" s="213"/>
      <c r="H44" s="238"/>
      <c r="I44" s="213"/>
      <c r="J44" s="213"/>
      <c r="K44" s="213"/>
      <c r="L44" s="213"/>
      <c r="M44" s="213"/>
      <c r="N44" s="213"/>
      <c r="O44" s="213"/>
      <c r="P44" s="213"/>
      <c r="Q44" s="211"/>
      <c r="R44" s="179"/>
      <c r="S44" s="239"/>
    </row>
    <row r="45" spans="1:20" s="216" customFormat="1" ht="24" customHeight="1" x14ac:dyDescent="0.2">
      <c r="A45" s="164"/>
      <c r="B45" s="165">
        <v>52</v>
      </c>
      <c r="C45" s="215" t="s">
        <v>109</v>
      </c>
      <c r="D45" s="164"/>
      <c r="E45" s="167"/>
      <c r="F45" s="164"/>
      <c r="G45" s="164"/>
      <c r="H45" s="200" t="s">
        <v>150</v>
      </c>
      <c r="I45" s="164"/>
      <c r="J45" s="164"/>
      <c r="K45" s="164"/>
      <c r="L45" s="164"/>
      <c r="M45" s="164"/>
      <c r="N45" s="164"/>
      <c r="O45" s="164"/>
      <c r="P45" s="164"/>
      <c r="Q45" s="170"/>
      <c r="R45" s="171" t="s">
        <v>22</v>
      </c>
      <c r="S45" s="157"/>
    </row>
    <row r="46" spans="1:20" s="216" customFormat="1" ht="18" customHeight="1" x14ac:dyDescent="0.25">
      <c r="A46" s="164"/>
      <c r="B46" s="165"/>
      <c r="C46" s="166" t="s">
        <v>30</v>
      </c>
      <c r="D46" s="164"/>
      <c r="E46" s="167"/>
      <c r="F46" s="168" t="s">
        <v>13</v>
      </c>
      <c r="G46" s="164"/>
      <c r="H46" s="273" t="s">
        <v>143</v>
      </c>
      <c r="I46" s="164"/>
      <c r="J46" s="164"/>
      <c r="K46" s="164"/>
      <c r="L46" s="164"/>
      <c r="M46" s="164"/>
      <c r="N46" s="164"/>
      <c r="O46" s="164"/>
      <c r="P46" s="164"/>
      <c r="Q46" s="170"/>
      <c r="R46" s="171"/>
      <c r="S46" s="172"/>
    </row>
    <row r="47" spans="1:20" ht="7.5" customHeight="1" x14ac:dyDescent="0.3">
      <c r="A47" s="95"/>
      <c r="B47" s="173"/>
      <c r="C47" s="174"/>
      <c r="D47" s="95"/>
      <c r="E47" s="175"/>
      <c r="F47" s="176"/>
      <c r="G47" s="176"/>
      <c r="H47" s="244"/>
      <c r="I47" s="176"/>
      <c r="J47" s="176"/>
      <c r="K47" s="176"/>
      <c r="L47" s="176"/>
      <c r="M47" s="176"/>
      <c r="N47" s="177"/>
      <c r="O47" s="177"/>
      <c r="P47" s="176"/>
      <c r="Q47" s="178"/>
      <c r="R47" s="179"/>
      <c r="S47" s="180"/>
    </row>
    <row r="48" spans="1:20" ht="18" customHeight="1" x14ac:dyDescent="0.3">
      <c r="A48" s="95"/>
      <c r="B48" s="181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81"/>
      <c r="O48" s="181"/>
      <c r="P48" s="182"/>
      <c r="Q48" s="183"/>
      <c r="R48" s="184"/>
      <c r="S48" s="184"/>
      <c r="T48" s="216"/>
    </row>
    <row r="49" spans="1:21" ht="7.5" customHeight="1" x14ac:dyDescent="0.2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185"/>
      <c r="P49" s="186"/>
      <c r="Q49" s="185"/>
      <c r="R49" s="187"/>
      <c r="S49" s="163"/>
      <c r="T49" s="216"/>
    </row>
    <row r="50" spans="1:21" ht="24" customHeight="1" x14ac:dyDescent="0.3">
      <c r="A50" s="95"/>
      <c r="B50" s="410" t="s">
        <v>12</v>
      </c>
      <c r="C50" s="410"/>
      <c r="D50" s="95"/>
      <c r="E50" s="95"/>
      <c r="F50" s="95"/>
      <c r="G50" s="95"/>
      <c r="H50" s="188" t="s">
        <v>25</v>
      </c>
      <c r="I50" s="95"/>
      <c r="J50" s="95"/>
      <c r="K50" s="228">
        <v>52</v>
      </c>
      <c r="L50" s="190" t="s">
        <v>34</v>
      </c>
      <c r="M50" s="95"/>
      <c r="N50" s="95"/>
      <c r="O50" s="226"/>
      <c r="P50" s="191"/>
      <c r="Q50" s="185"/>
      <c r="R50" s="192" t="s">
        <v>22</v>
      </c>
      <c r="S50" s="325">
        <f>SUM(S14:S48)</f>
        <v>0</v>
      </c>
      <c r="T50" s="216"/>
      <c r="U50" s="196"/>
    </row>
    <row r="51" spans="1:21" ht="7.5" customHeight="1" x14ac:dyDescent="0.2">
      <c r="A51" s="95"/>
      <c r="B51" s="193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194"/>
      <c r="T51" s="216"/>
    </row>
    <row r="52" spans="1:21" ht="27.75" customHeight="1" x14ac:dyDescent="0.2">
      <c r="A52" s="95"/>
      <c r="B52" s="195"/>
      <c r="C52" s="95"/>
      <c r="D52" s="95"/>
      <c r="E52" s="95"/>
      <c r="F52" s="95"/>
      <c r="G52" s="95"/>
      <c r="H52" s="95"/>
      <c r="I52" s="95"/>
      <c r="J52" s="95"/>
      <c r="K52" s="95"/>
      <c r="L52" s="98"/>
      <c r="M52" s="95"/>
      <c r="N52" s="95"/>
      <c r="O52" s="95"/>
      <c r="P52" s="95"/>
      <c r="Q52" s="95"/>
      <c r="R52" s="196"/>
      <c r="S52" s="230" t="s">
        <v>66</v>
      </c>
      <c r="T52" s="216"/>
    </row>
    <row r="53" spans="1:21" ht="12.75" customHeight="1" x14ac:dyDescent="0.2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206"/>
      <c r="M53" s="95"/>
      <c r="N53" s="95"/>
      <c r="O53" s="95"/>
      <c r="P53" s="95"/>
      <c r="Q53" s="95"/>
      <c r="R53" s="95"/>
      <c r="S53" s="231"/>
      <c r="T53" s="216"/>
    </row>
    <row r="54" spans="1:21" ht="16.5" customHeight="1" x14ac:dyDescent="0.2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206"/>
      <c r="M54" s="95"/>
      <c r="N54" s="95"/>
      <c r="O54" s="95"/>
      <c r="P54" s="95"/>
      <c r="Q54" s="95"/>
      <c r="R54" s="95"/>
      <c r="S54" s="95"/>
      <c r="T54" s="216"/>
    </row>
    <row r="55" spans="1:21" ht="18.75" customHeight="1" x14ac:dyDescent="0.2">
      <c r="A55" s="269"/>
      <c r="B55" s="302"/>
      <c r="R55" s="271"/>
      <c r="S55" s="257"/>
      <c r="T55" s="216"/>
    </row>
    <row r="56" spans="1:21" ht="18" customHeight="1" x14ac:dyDescent="0.25">
      <c r="A56" s="258"/>
      <c r="B56" s="258"/>
      <c r="C56" s="259"/>
      <c r="D56" s="259"/>
      <c r="E56" s="259"/>
      <c r="F56" s="259"/>
      <c r="G56" s="259"/>
      <c r="H56" s="259"/>
      <c r="I56" s="259"/>
      <c r="J56" s="259"/>
      <c r="K56" s="95"/>
      <c r="L56" s="262"/>
      <c r="M56" s="260"/>
      <c r="N56" s="261"/>
      <c r="O56" s="261"/>
      <c r="P56" s="261"/>
      <c r="Q56" s="259"/>
      <c r="R56" s="259"/>
      <c r="S56" s="259"/>
      <c r="T56" s="216"/>
    </row>
    <row r="57" spans="1:21" ht="20.100000000000001" customHeight="1" x14ac:dyDescent="0.25">
      <c r="A57" s="258"/>
      <c r="B57" s="83"/>
      <c r="C57" s="259"/>
      <c r="D57" s="259"/>
      <c r="E57" s="259"/>
      <c r="F57" s="259"/>
      <c r="G57" s="259"/>
      <c r="H57" s="259"/>
      <c r="I57" s="259"/>
      <c r="J57" s="259"/>
      <c r="K57" s="95"/>
      <c r="L57" s="262"/>
      <c r="M57" s="260"/>
      <c r="N57" s="261"/>
      <c r="O57" s="261"/>
      <c r="P57" s="261"/>
      <c r="Q57" s="259"/>
      <c r="R57" s="259"/>
      <c r="S57" s="259"/>
      <c r="T57" s="216"/>
    </row>
    <row r="58" spans="1:21" ht="20.100000000000001" customHeight="1" x14ac:dyDescent="0.25">
      <c r="A58" s="258"/>
      <c r="B58" s="83"/>
      <c r="C58" s="259"/>
      <c r="D58" s="259"/>
      <c r="E58" s="259"/>
      <c r="F58" s="259"/>
      <c r="G58" s="259"/>
      <c r="H58" s="259"/>
      <c r="I58" s="259"/>
      <c r="J58" s="259"/>
      <c r="K58" s="95"/>
      <c r="L58" s="262"/>
      <c r="M58" s="260"/>
      <c r="N58" s="261"/>
      <c r="O58" s="261"/>
      <c r="P58" s="261"/>
      <c r="Q58" s="259"/>
      <c r="R58" s="259"/>
      <c r="S58" s="259"/>
      <c r="T58" s="216"/>
    </row>
    <row r="59" spans="1:21" ht="20.100000000000001" customHeight="1" x14ac:dyDescent="0.25">
      <c r="A59" s="258"/>
      <c r="B59" s="83"/>
      <c r="C59" s="259"/>
      <c r="D59" s="259"/>
      <c r="E59" s="259"/>
      <c r="F59" s="259"/>
      <c r="G59" s="259"/>
      <c r="H59" s="259"/>
      <c r="I59" s="259"/>
      <c r="J59" s="259"/>
      <c r="K59" s="95"/>
      <c r="L59" s="262"/>
      <c r="M59" s="260"/>
      <c r="N59" s="261"/>
      <c r="O59" s="261"/>
      <c r="P59" s="261"/>
      <c r="Q59" s="259"/>
      <c r="R59" s="259"/>
      <c r="S59" s="259"/>
      <c r="T59" s="216"/>
    </row>
    <row r="60" spans="1:21" ht="20.100000000000001" customHeight="1" x14ac:dyDescent="0.25">
      <c r="A60" s="258"/>
      <c r="B60" s="83"/>
      <c r="C60" s="259"/>
      <c r="D60" s="259"/>
      <c r="E60" s="259"/>
      <c r="F60" s="259"/>
      <c r="G60" s="259"/>
      <c r="H60" s="259"/>
      <c r="I60" s="259"/>
      <c r="J60" s="259"/>
      <c r="K60" s="95"/>
      <c r="L60" s="262"/>
      <c r="M60" s="260"/>
      <c r="N60" s="261"/>
      <c r="O60" s="261"/>
      <c r="P60" s="261"/>
      <c r="Q60" s="259"/>
      <c r="R60" s="259"/>
      <c r="S60" s="259"/>
      <c r="T60" s="216"/>
    </row>
    <row r="61" spans="1:21" ht="20.100000000000001" customHeight="1" x14ac:dyDescent="0.25">
      <c r="A61" s="258"/>
      <c r="B61" s="83"/>
      <c r="C61" s="259"/>
      <c r="D61" s="259"/>
      <c r="E61" s="259"/>
      <c r="F61" s="259"/>
      <c r="G61" s="259"/>
      <c r="H61" s="259"/>
      <c r="I61" s="259"/>
      <c r="J61" s="259"/>
      <c r="K61" s="95"/>
      <c r="L61" s="262"/>
      <c r="M61" s="260"/>
      <c r="N61" s="261"/>
      <c r="O61" s="261"/>
      <c r="P61" s="261"/>
      <c r="Q61" s="259"/>
      <c r="R61" s="259"/>
      <c r="S61" s="259"/>
      <c r="T61" s="216"/>
    </row>
    <row r="62" spans="1:21" ht="20.100000000000001" customHeight="1" x14ac:dyDescent="0.25">
      <c r="A62" s="258"/>
      <c r="B62" s="83"/>
      <c r="C62" s="259"/>
      <c r="D62" s="259"/>
      <c r="E62" s="259"/>
      <c r="F62" s="259"/>
      <c r="G62" s="259"/>
      <c r="H62" s="259"/>
      <c r="I62" s="259"/>
      <c r="J62" s="259"/>
      <c r="K62" s="95"/>
      <c r="L62" s="262"/>
      <c r="M62" s="260"/>
      <c r="N62" s="261"/>
      <c r="O62" s="261"/>
      <c r="P62" s="261"/>
      <c r="Q62" s="259"/>
      <c r="R62" s="259"/>
      <c r="S62" s="259"/>
      <c r="T62" s="216"/>
    </row>
    <row r="63" spans="1:21" ht="20.100000000000001" customHeight="1" x14ac:dyDescent="0.25">
      <c r="A63" s="258"/>
      <c r="B63" s="83"/>
      <c r="C63" s="259"/>
      <c r="D63" s="259"/>
      <c r="E63" s="259"/>
      <c r="F63" s="259"/>
      <c r="G63" s="259"/>
      <c r="H63" s="259"/>
      <c r="I63" s="259"/>
      <c r="J63" s="259"/>
      <c r="K63" s="95"/>
      <c r="L63" s="262"/>
      <c r="M63" s="260"/>
      <c r="N63" s="261"/>
      <c r="O63" s="261"/>
      <c r="P63" s="261"/>
      <c r="Q63" s="259"/>
      <c r="R63" s="259"/>
      <c r="S63" s="259"/>
      <c r="T63" s="216"/>
    </row>
    <row r="64" spans="1:21" ht="20.100000000000001" customHeight="1" x14ac:dyDescent="0.25">
      <c r="A64" s="258"/>
      <c r="B64" s="83"/>
      <c r="C64" s="259"/>
      <c r="D64" s="259"/>
      <c r="E64" s="259"/>
      <c r="F64" s="259"/>
      <c r="G64" s="259"/>
      <c r="H64" s="259"/>
      <c r="I64" s="259"/>
      <c r="J64" s="259"/>
      <c r="K64" s="95"/>
      <c r="L64" s="262"/>
      <c r="M64" s="260"/>
      <c r="N64" s="261"/>
      <c r="O64" s="261"/>
      <c r="P64" s="261"/>
      <c r="Q64" s="259"/>
      <c r="R64" s="259"/>
      <c r="S64" s="259"/>
      <c r="T64" s="216"/>
    </row>
    <row r="65" spans="1:20" ht="20.100000000000001" customHeight="1" x14ac:dyDescent="0.25">
      <c r="A65" s="258"/>
      <c r="B65" s="83"/>
      <c r="C65" s="259"/>
      <c r="D65" s="259"/>
      <c r="E65" s="259"/>
      <c r="F65" s="259"/>
      <c r="G65" s="259"/>
      <c r="H65" s="259"/>
      <c r="I65" s="259"/>
      <c r="J65" s="259"/>
      <c r="K65" s="95"/>
      <c r="L65" s="262"/>
      <c r="M65" s="260"/>
      <c r="N65" s="261"/>
      <c r="O65" s="261"/>
      <c r="P65" s="261"/>
      <c r="Q65" s="259"/>
      <c r="R65" s="259"/>
      <c r="S65" s="259"/>
      <c r="T65" s="216"/>
    </row>
    <row r="66" spans="1:20" ht="20.100000000000001" customHeight="1" x14ac:dyDescent="0.25">
      <c r="A66" s="258"/>
      <c r="B66" s="83"/>
      <c r="C66" s="259"/>
      <c r="D66" s="259"/>
      <c r="E66" s="259"/>
      <c r="F66" s="259"/>
      <c r="G66" s="259"/>
      <c r="H66" s="259"/>
      <c r="I66" s="259"/>
      <c r="J66" s="259"/>
      <c r="K66" s="95"/>
      <c r="L66" s="262"/>
      <c r="M66" s="260"/>
      <c r="N66" s="261"/>
      <c r="O66" s="261"/>
      <c r="P66" s="261"/>
      <c r="Q66" s="259"/>
      <c r="R66" s="259"/>
      <c r="S66" s="259"/>
      <c r="T66" s="216"/>
    </row>
    <row r="67" spans="1:20" ht="20.100000000000001" customHeight="1" x14ac:dyDescent="0.25">
      <c r="A67" s="258"/>
      <c r="B67" s="83"/>
      <c r="C67" s="259"/>
      <c r="D67" s="259"/>
      <c r="E67" s="259"/>
      <c r="F67" s="259"/>
      <c r="G67" s="259"/>
      <c r="H67" s="259"/>
      <c r="I67" s="259"/>
      <c r="J67" s="259"/>
      <c r="K67" s="95"/>
      <c r="L67" s="262"/>
      <c r="M67" s="260"/>
      <c r="N67" s="261"/>
      <c r="O67" s="261"/>
      <c r="P67" s="261"/>
      <c r="Q67" s="259"/>
      <c r="R67" s="259"/>
      <c r="S67" s="259"/>
      <c r="T67" s="216"/>
    </row>
    <row r="68" spans="1:20" ht="20.100000000000001" customHeight="1" x14ac:dyDescent="0.25">
      <c r="A68" s="258"/>
      <c r="B68" s="83"/>
      <c r="C68" s="259"/>
      <c r="D68" s="259"/>
      <c r="E68" s="259"/>
      <c r="F68" s="259"/>
      <c r="G68" s="259"/>
      <c r="H68" s="259"/>
      <c r="I68" s="259"/>
      <c r="J68" s="259"/>
      <c r="K68" s="95"/>
      <c r="L68" s="262"/>
      <c r="M68" s="260"/>
      <c r="N68" s="261"/>
      <c r="O68" s="261"/>
      <c r="P68" s="261"/>
      <c r="Q68" s="259"/>
      <c r="R68" s="259"/>
      <c r="S68" s="259"/>
      <c r="T68" s="216"/>
    </row>
    <row r="69" spans="1:20" ht="20.100000000000001" customHeight="1" x14ac:dyDescent="0.25">
      <c r="A69" s="258"/>
      <c r="B69" s="83"/>
      <c r="C69" s="259"/>
      <c r="D69" s="259"/>
      <c r="E69" s="259"/>
      <c r="F69" s="259"/>
      <c r="G69" s="259"/>
      <c r="H69" s="259"/>
      <c r="I69" s="259"/>
      <c r="J69" s="259"/>
      <c r="K69" s="95"/>
      <c r="L69" s="262"/>
      <c r="M69" s="260"/>
      <c r="N69" s="261"/>
      <c r="O69" s="261"/>
      <c r="P69" s="261"/>
      <c r="Q69" s="259"/>
      <c r="R69" s="259"/>
      <c r="S69" s="259"/>
      <c r="T69" s="216"/>
    </row>
    <row r="70" spans="1:20" ht="20.100000000000001" customHeight="1" x14ac:dyDescent="0.25">
      <c r="A70" s="258"/>
      <c r="B70" s="83"/>
      <c r="C70" s="259"/>
      <c r="D70" s="259"/>
      <c r="E70" s="259"/>
      <c r="F70" s="259"/>
      <c r="G70" s="259"/>
      <c r="H70" s="259"/>
      <c r="I70" s="259"/>
      <c r="J70" s="259"/>
      <c r="K70" s="95"/>
      <c r="L70" s="262"/>
      <c r="M70" s="260"/>
      <c r="N70" s="261"/>
      <c r="O70" s="261"/>
      <c r="P70" s="261"/>
      <c r="Q70" s="259"/>
      <c r="R70" s="259"/>
      <c r="S70" s="259"/>
      <c r="T70" s="216"/>
    </row>
    <row r="71" spans="1:20" ht="20.100000000000001" customHeight="1" x14ac:dyDescent="0.25">
      <c r="A71" s="258"/>
      <c r="B71" s="83"/>
      <c r="C71" s="259"/>
      <c r="D71" s="259"/>
      <c r="E71" s="259"/>
      <c r="F71" s="259"/>
      <c r="G71" s="259"/>
      <c r="H71" s="259"/>
      <c r="I71" s="259"/>
      <c r="J71" s="259"/>
      <c r="K71" s="95"/>
      <c r="L71" s="262"/>
      <c r="M71" s="260"/>
      <c r="N71" s="261"/>
      <c r="O71" s="261"/>
      <c r="P71" s="261"/>
      <c r="Q71" s="259"/>
      <c r="R71" s="259"/>
      <c r="S71" s="259"/>
      <c r="T71" s="216"/>
    </row>
    <row r="72" spans="1:20" ht="20.100000000000001" customHeight="1" x14ac:dyDescent="0.25">
      <c r="B72" s="83" t="s">
        <v>26</v>
      </c>
      <c r="C72" s="259"/>
      <c r="D72" s="259"/>
      <c r="E72" s="259"/>
      <c r="F72" s="259"/>
      <c r="G72" s="259"/>
      <c r="H72" s="259"/>
      <c r="I72" s="259"/>
      <c r="J72" s="259"/>
      <c r="K72" s="95"/>
      <c r="L72" s="264"/>
      <c r="M72" s="260"/>
      <c r="N72" s="261"/>
      <c r="O72" s="263"/>
      <c r="P72" s="261"/>
      <c r="Q72" s="263"/>
      <c r="R72" s="259"/>
      <c r="S72" s="263"/>
    </row>
    <row r="73" spans="1:20" ht="20.100000000000001" customHeight="1" x14ac:dyDescent="0.25">
      <c r="B73" s="83" t="s">
        <v>27</v>
      </c>
      <c r="C73" s="259"/>
      <c r="D73" s="259"/>
      <c r="E73" s="259"/>
      <c r="F73" s="259"/>
      <c r="G73" s="259"/>
      <c r="H73" s="259"/>
      <c r="I73" s="259"/>
      <c r="J73" s="259"/>
      <c r="K73" s="95"/>
      <c r="L73" s="264"/>
      <c r="M73" s="260"/>
      <c r="N73" s="261"/>
      <c r="O73" s="263"/>
      <c r="P73" s="261"/>
      <c r="Q73" s="263"/>
      <c r="R73" s="259"/>
      <c r="S73" s="263"/>
    </row>
    <row r="74" spans="1:20" ht="18" customHeight="1" x14ac:dyDescent="0.25">
      <c r="B74" s="83"/>
      <c r="C74" s="259"/>
      <c r="D74" s="259"/>
      <c r="E74" s="259"/>
      <c r="F74" s="259"/>
      <c r="G74" s="259"/>
      <c r="H74" s="259"/>
      <c r="I74" s="259"/>
      <c r="J74" s="259"/>
      <c r="K74" s="95"/>
      <c r="L74" s="264"/>
      <c r="M74" s="260"/>
      <c r="N74" s="261"/>
      <c r="O74" s="263"/>
      <c r="P74" s="261"/>
      <c r="Q74" s="263"/>
      <c r="R74" s="259"/>
      <c r="S74" s="263"/>
    </row>
    <row r="75" spans="1:20" ht="18" customHeight="1" x14ac:dyDescent="0.25">
      <c r="A75" s="232"/>
      <c r="B75" s="233"/>
      <c r="C75" s="277"/>
      <c r="D75" s="277"/>
      <c r="E75" s="277"/>
      <c r="F75" s="277"/>
      <c r="G75" s="277"/>
      <c r="H75" s="277"/>
      <c r="I75" s="277"/>
      <c r="J75" s="277"/>
      <c r="K75" s="176"/>
      <c r="L75" s="278"/>
      <c r="M75" s="279"/>
      <c r="N75" s="280"/>
      <c r="O75" s="281"/>
      <c r="P75" s="280"/>
      <c r="Q75" s="281"/>
      <c r="R75" s="277"/>
      <c r="S75" s="281"/>
      <c r="T75" s="234"/>
    </row>
  </sheetData>
  <mergeCells count="3">
    <mergeCell ref="B2:S2"/>
    <mergeCell ref="B4:S4"/>
    <mergeCell ref="B50:C50"/>
  </mergeCells>
  <pageMargins left="0.59055118110236227" right="0.59055118110236227" top="0.78740157480314965" bottom="0.59055118110236227" header="0.31496062992125984" footer="0.31496062992125984"/>
  <pageSetup paperSize="9" scale="62" orientation="portrait" r:id="rId1"/>
  <headerFooter>
    <oddHeader xml:space="preserve">&amp;L&amp;"Arial,Grassetto"2112.301a-PP:&amp;"Arial,Normale" Comuni di Lugano, Cadempino, Massagno, Savosa e Vezia
Riqualifica e riorganizzazione rampe autostradali Lugano Nord &amp;R&amp;11
&amp;10Pagina &amp;P di &amp;N      </oddHeader>
    <oddFooter>&amp;R26.07.2019</oddFooter>
  </headerFooter>
  <ignoredErrors>
    <ignoredError sqref="C15:C4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</vt:i4>
      </vt:variant>
    </vt:vector>
  </HeadingPairs>
  <TitlesOfParts>
    <vt:vector size="11" baseType="lpstr">
      <vt:lpstr> Copertina </vt:lpstr>
      <vt:lpstr>Correx</vt:lpstr>
      <vt:lpstr>Calcolo onorario</vt:lpstr>
      <vt:lpstr> Fase 31</vt:lpstr>
      <vt:lpstr> Fase 32 </vt:lpstr>
      <vt:lpstr> Fase 33</vt:lpstr>
      <vt:lpstr> Fase 41</vt:lpstr>
      <vt:lpstr> Fase 51</vt:lpstr>
      <vt:lpstr> Fase 52</vt:lpstr>
      <vt:lpstr> Fase 53</vt:lpstr>
      <vt:lpstr>'Calcolo onorario'!Area_stampa</vt:lpstr>
    </vt:vector>
  </TitlesOfParts>
  <Company>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Canonica Sven</dc:creator>
  <cp:lastModifiedBy>Bruno Salvatore</cp:lastModifiedBy>
  <cp:lastPrinted>2019-07-25T07:53:55Z</cp:lastPrinted>
  <dcterms:created xsi:type="dcterms:W3CDTF">2011-02-13T12:17:51Z</dcterms:created>
  <dcterms:modified xsi:type="dcterms:W3CDTF">2019-07-25T07:55:17Z</dcterms:modified>
</cp:coreProperties>
</file>