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5330" windowHeight="3060" tabRatio="150" activeTab="0"/>
  </bookViews>
  <sheets>
    <sheet name="Rias_Vetro_5" sheetId="1" r:id="rId1"/>
  </sheets>
  <definedNames/>
  <calcPr fullCalcOnLoad="1"/>
</workbook>
</file>

<file path=xl/sharedStrings.xml><?xml version="1.0" encoding="utf-8"?>
<sst xmlns="http://schemas.openxmlformats.org/spreadsheetml/2006/main" count="270" uniqueCount="270">
  <si>
    <t>Consorzio raccolta rifiuti Alta Valle di Muggio</t>
  </si>
  <si>
    <t>Consorzio raccolta rifiuti Bellinzona Sud</t>
  </si>
  <si>
    <t>Comuni con la raccolta in proprio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</si>
  <si>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</si>
  <si>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</si>
  <si>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</si>
  <si>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</si>
  <si>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</si>
  <si>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</si>
  <si>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</si>
  <si>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</si>
  <si>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</si>
  <si>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</si>
  <si>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</si>
  <si>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</si>
  <si>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</si>
  <si>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</si>
  <si>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</si>
  <si>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</si>
  <si>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</si>
  <si>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</si>
  <si>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</si>
  <si>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</si>
  <si>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</si>
  <si>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</si>
  <si>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</si>
  <si>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</si>
  <si>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</si>
  <si>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</si>
  <si>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</si>
  <si>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</si>
  <si>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</si>
  <si>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</si>
  <si>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</si>
  <si>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</si>
  <si>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</si>
  <si>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</si>
  <si>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</si>
  <si>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</si>
  <si>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</si>
  <si>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</si>
  <si>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</si>
  <si>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</si>
  <si>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</si>
  <si>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</si>
  <si>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</si>
  <si>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</si>
  <si>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</si>
  <si>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</si>
  <si>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</si>
  <si>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</si>
  <si>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</si>
  <si>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Cagiallo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</si>
  <si>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</si>
  <si>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</si>
  <si>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</si>
  <si>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</si>
  <si>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</si>
  <si>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</si>
  <si>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</si>
  <si>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</si>
  <si>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</si>
  <si>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</si>
  <si>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</si>
  <si>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</si>
  <si>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</si>
  <si>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</si>
  <si>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</si>
  <si>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</si>
  <si>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</si>
  <si>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</si>
  <si>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</si>
  <si>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</si>
  <si>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</si>
  <si>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</si>
  <si>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</si>
  <si>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</si>
  <si>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</si>
  <si>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</si>
  <si>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</si>
  <si>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</si>
  <si>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</si>
  <si>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</si>
  <si>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</si>
  <si>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</si>
  <si>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</si>
  <si>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</si>
  <si>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</si>
  <si>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</si>
  <si>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</si>
  <si>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</si>
  <si>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</si>
  <si>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</si>
  <si>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</si>
  <si>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</si>
  <si>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</si>
  <si>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</si>
  <si>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</si>
  <si>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</si>
  <si>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</si>
  <si>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</si>
  <si>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</si>
  <si>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</si>
  <si>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</si>
  <si>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</si>
  <si>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</si>
  <si>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</si>
  <si>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</si>
  <si>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</si>
  <si>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</si>
  <si>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</si>
  <si>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</si>
  <si>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</si>
  <si>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</si>
  <si>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</si>
  <si>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</si>
  <si>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</si>
  <si>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</si>
  <si>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</si>
  <si>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Sala Capriasca</t>
  </si>
  <si>
    <t>Salorino</t>
  </si>
  <si>
    <t>Savosa</t>
  </si>
  <si>
    <t>Sessa</t>
  </si>
  <si>
    <t>Sonvico</t>
  </si>
  <si>
    <t>Sorengo</t>
  </si>
  <si>
    <t>Stabio</t>
  </si>
  <si>
    <t>Tenero-Contra</t>
  </si>
  <si>
    <t>Tesserete</t>
  </si>
  <si>
    <t>Torricella-Taverne</t>
  </si>
  <si>
    <t>Tremona</t>
  </si>
  <si>
    <t>Vacallo</t>
  </si>
  <si>
    <t>Vaglio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</si>
  <si>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</si>
  <si>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</si>
  <si>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</si>
  <si>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</si>
  <si>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</si>
  <si>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</si>
  <si>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</si>
  <si>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</si>
  <si>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</si>
  <si>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</si>
  <si>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</si>
  <si>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</si>
  <si>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</si>
  <si>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</si>
  <si>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</si>
  <si>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</si>
  <si>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</si>
  <si>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</si>
  <si>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</si>
  <si>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</si>
  <si>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</si>
  <si>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</si>
  <si>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</si>
  <si>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</si>
  <si>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</si>
  <si>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</si>
  <si>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</si>
  <si>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</si>
  <si>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</si>
  <si>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</si>
  <si>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</si>
  <si>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</si>
  <si>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</si>
  <si>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</si>
  <si>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</si>
  <si>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</si>
  <si>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</si>
  <si>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</si>
  <si>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</si>
  <si>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</si>
  <si>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</si>
  <si>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</si>
  <si>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</si>
  <si>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</si>
  <si>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</si>
  <si>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</si>
  <si>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</si>
  <si>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</si>
  <si>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</si>
  <si>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</si>
  <si>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</si>
  <si>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</si>
  <si>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</si>
  <si>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</si>
  <si>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</si>
  <si>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</si>
  <si>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</si>
  <si>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</si>
  <si>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</si>
  <si>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</si>
  <si>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</si>
  <si>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</si>
  <si>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</si>
  <si>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</si>
  <si>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</si>
  <si>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</si>
  <si>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Lopagno</t>
  </si>
  <si>
    <t>Roveredo (Ti)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</si>
  <si>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</si>
  <si>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</si>
  <si>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</si>
  <si>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</si>
  <si>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</si>
  <si>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</si>
  <si>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</si>
  <si>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</si>
  <si>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</si>
  <si>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</si>
  <si>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</si>
  <si>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</si>
  <si>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</si>
  <si>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</si>
  <si>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</si>
  <si>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</si>
  <si>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</si>
  <si>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</si>
  <si>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</si>
  <si>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</si>
  <si>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</si>
  <si>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</si>
  <si>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</si>
  <si>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</si>
  <si>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</si>
  <si>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</si>
  <si>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</si>
  <si>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</si>
  <si>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</si>
  <si>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</si>
  <si>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</si>
  <si>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</si>
  <si>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</si>
  <si>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</si>
  <si>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</si>
  <si>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</si>
  <si>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</si>
  <si>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</si>
  <si>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</si>
  <si>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</si>
  <si>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</si>
  <si>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</si>
  <si>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</si>
  <si>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</si>
  <si>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</si>
  <si>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</si>
  <si>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</si>
  <si>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</si>
  <si>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</si>
  <si>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</si>
  <si>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</si>
  <si>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</si>
  <si>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</si>
  <si>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</si>
  <si>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</si>
  <si>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</si>
  <si>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</si>
  <si>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</si>
  <si>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</si>
  <si>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Tonn.</t>
  </si>
  <si>
    <t>Kg/ab.</t>
  </si>
  <si>
    <t>Fr.</t>
  </si>
  <si>
    <t>Fr./Tonn.</t>
  </si>
  <si>
    <t>Fr./ab.</t>
  </si>
  <si>
    <t>Economica</t>
  </si>
  <si>
    <t>SCARTI VEGETALI</t>
  </si>
  <si>
    <t xml:space="preserve">     Quantitativi</t>
  </si>
  <si>
    <t xml:space="preserve">     Costi</t>
  </si>
  <si>
    <t>Quantitativi e costi di raccolta e smaltimento degli scarti vegetali nel 2001</t>
  </si>
  <si>
    <t>Ticino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</si>
</sst>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19" applyNumberFormat="1" applyFont="1" applyFill="1" applyBorder="1" applyAlignment="1" applyProtection="1">
      <alignment/>
      <protection/>
    </xf>
    <xf numFmtId="3" fontId="4" fillId="2" borderId="0" xfId="19" applyNumberFormat="1" applyFont="1" applyFill="1" applyBorder="1">
      <alignment/>
      <protection/>
    </xf>
    <xf numFmtId="181" fontId="4" fillId="2" borderId="0" xfId="19" applyNumberFormat="1" applyFont="1" applyFill="1" applyBorder="1">
      <alignment/>
      <protection/>
    </xf>
    <xf numFmtId="0" fontId="4" fillId="2" borderId="0" xfId="19" applyFont="1" applyFill="1" applyBorder="1">
      <alignment/>
      <protection/>
    </xf>
    <xf numFmtId="182" fontId="4" fillId="2" borderId="0" xfId="19" applyNumberFormat="1" applyFont="1" applyFill="1" applyBorder="1">
      <alignment/>
      <protection/>
    </xf>
    <xf numFmtId="0" fontId="5" fillId="2" borderId="0" xfId="19" applyFont="1" applyFill="1" applyBorder="1">
      <alignment/>
      <protection/>
    </xf>
    <xf numFmtId="0" fontId="5" fillId="3" borderId="0" xfId="19" applyFont="1" applyFill="1" applyBorder="1">
      <alignment/>
      <protection/>
    </xf>
    <xf numFmtId="3" fontId="5" fillId="3" borderId="0" xfId="19" applyNumberFormat="1" applyFont="1" applyFill="1" applyBorder="1" applyAlignment="1">
      <alignment horizontal="center"/>
      <protection/>
    </xf>
    <xf numFmtId="181" fontId="5" fillId="3" borderId="0" xfId="19" applyNumberFormat="1" applyFont="1" applyFill="1" applyBorder="1" applyAlignment="1">
      <alignment horizontal="center"/>
      <protection/>
    </xf>
    <xf numFmtId="182" fontId="5" fillId="3" borderId="0" xfId="19" applyNumberFormat="1" applyFont="1" applyFill="1" applyBorder="1" applyAlignment="1">
      <alignment horizontal="center"/>
      <protection/>
    </xf>
    <xf numFmtId="0" fontId="5" fillId="3" borderId="0" xfId="19" applyFont="1" applyFill="1" applyBorder="1" applyAlignment="1">
      <alignment horizontal="center"/>
      <protection/>
    </xf>
    <xf numFmtId="181" fontId="4" fillId="3" borderId="0" xfId="19" applyNumberFormat="1" applyFont="1" applyFill="1" applyBorder="1" applyAlignment="1">
      <alignment horizontal="right"/>
      <protection/>
    </xf>
    <xf numFmtId="182" fontId="4" fillId="3" borderId="0" xfId="19" applyNumberFormat="1" applyFont="1" applyFill="1" applyBorder="1" applyAlignment="1">
      <alignment horizontal="right"/>
      <protection/>
    </xf>
    <xf numFmtId="0" fontId="4" fillId="3" borderId="0" xfId="19" applyFont="1" applyFill="1" applyBorder="1" applyAlignment="1">
      <alignment horizontal="right"/>
      <protection/>
    </xf>
    <xf numFmtId="3" fontId="5" fillId="3" borderId="0" xfId="19" applyNumberFormat="1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3" fontId="3" fillId="4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</cellXfs>
  <cellStyles count="11">
    <cellStyle name="Normal" xfId="0"/>
    <cellStyle name="Comma" xfId="15"/>
    <cellStyle name="Comma [0]" xfId="16"/>
    <cellStyle name="Migliaia (0)_Rias_Vetro_5" xfId="17"/>
    <cellStyle name="Migliaia_Rias_Vetro_5" xfId="18"/>
    <cellStyle name="Normale_Rias_Vetro_5" xfId="19"/>
    <cellStyle name="Percent" xfId="20"/>
    <cellStyle name="Currency" xfId="21"/>
    <cellStyle name="Currency [0]" xfId="22"/>
    <cellStyle name="Valuta (0)_Rias_Vetro_5" xfId="23"/>
    <cellStyle name="Valuta_Rias_Vetro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J16" sqref="J16"/>
    </sheetView>
  </sheetViews>
  <sheetFormatPr defaultColWidth="9.140625" defaultRowHeight="10.5" customHeight="1"/>
  <cols>
    <col min="1" max="1" width="44.8515625" style="16" customWidth="1"/>
    <col min="2" max="2" width="11.421875" style="21" customWidth="1"/>
    <col min="3" max="3" width="13.8515625" style="16" customWidth="1"/>
    <col min="4" max="4" width="10.7109375" style="16" customWidth="1"/>
    <col min="5" max="5" width="12.140625" style="16" customWidth="1"/>
    <col min="6" max="6" width="9.00390625" style="16" customWidth="1"/>
    <col min="7" max="16384" width="9.140625" style="16" customWidth="1"/>
  </cols>
  <sheetData>
    <row r="1" spans="1:7" ht="10.5" customHeight="1">
      <c r="A1" s="1" t="s">
        <v>268</v>
      </c>
      <c r="B1" s="2"/>
      <c r="C1" s="3"/>
      <c r="D1" s="4"/>
      <c r="E1" s="5"/>
      <c r="F1" s="4"/>
      <c r="G1" s="4"/>
    </row>
    <row r="2" spans="1:7" ht="10.5" customHeight="1">
      <c r="A2" s="4"/>
      <c r="B2" s="2"/>
      <c r="C2" s="3"/>
      <c r="D2" s="4"/>
      <c r="E2" s="5"/>
      <c r="F2" s="4"/>
      <c r="G2" s="4"/>
    </row>
    <row r="3" spans="1:7" ht="10.5" customHeight="1">
      <c r="A3" s="6" t="s">
        <v>265</v>
      </c>
      <c r="B3" s="2"/>
      <c r="C3" s="3"/>
      <c r="D3" s="4"/>
      <c r="E3" s="5"/>
      <c r="F3" s="4"/>
      <c r="G3" s="4"/>
    </row>
    <row r="4" spans="1:7" ht="10.5" customHeight="1">
      <c r="A4" s="7"/>
      <c r="B4" s="8" t="s">
        <v>258</v>
      </c>
      <c r="C4" s="7" t="s">
        <v>266</v>
      </c>
      <c r="D4" s="7"/>
      <c r="E4" s="7" t="s">
        <v>267</v>
      </c>
      <c r="F4" s="7"/>
      <c r="G4" s="7"/>
    </row>
    <row r="5" spans="1:7" ht="10.5" customHeight="1">
      <c r="A5" s="7"/>
      <c r="B5" s="8" t="s">
        <v>264</v>
      </c>
      <c r="C5" s="9"/>
      <c r="D5" s="9"/>
      <c r="E5" s="10"/>
      <c r="F5" s="11"/>
      <c r="G5" s="11"/>
    </row>
    <row r="6" spans="1:7" ht="10.5" customHeight="1">
      <c r="A6" s="7"/>
      <c r="B6" s="15"/>
      <c r="C6" s="12" t="s">
        <v>259</v>
      </c>
      <c r="D6" s="12" t="s">
        <v>260</v>
      </c>
      <c r="E6" s="13" t="s">
        <v>261</v>
      </c>
      <c r="F6" s="14" t="s">
        <v>262</v>
      </c>
      <c r="G6" s="14" t="s">
        <v>263</v>
      </c>
    </row>
    <row r="7" spans="1:7" ht="10.5" customHeight="1">
      <c r="A7" s="26" t="s">
        <v>0</v>
      </c>
      <c r="B7" s="27">
        <v>754</v>
      </c>
      <c r="C7" s="28">
        <f>SUM(C8:C12)</f>
        <v>0</v>
      </c>
      <c r="D7" s="28">
        <f>SUM(D8:D12)</f>
        <v>0</v>
      </c>
      <c r="E7" s="28">
        <f>SUM(E8:E12)</f>
        <v>0</v>
      </c>
      <c r="F7" s="28">
        <f>SUM(F8:F12)</f>
        <v>0</v>
      </c>
      <c r="G7" s="28">
        <f>SUM(G8:G12)</f>
        <v>0</v>
      </c>
    </row>
    <row r="8" spans="1:7" ht="10.5" customHeight="1">
      <c r="A8" s="22" t="s">
        <v>13</v>
      </c>
      <c r="B8" s="29">
        <v>199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ht="10.5" customHeight="1">
      <c r="A9" s="22" t="s">
        <v>14</v>
      </c>
      <c r="B9" s="29">
        <v>180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ht="10.5" customHeight="1">
      <c r="A10" s="22" t="s">
        <v>15</v>
      </c>
      <c r="B10" s="29">
        <v>65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10.5" customHeight="1">
      <c r="A11" s="22" t="s">
        <v>16</v>
      </c>
      <c r="B11" s="29">
        <v>99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10.5" customHeight="1">
      <c r="A12" s="22" t="s">
        <v>17</v>
      </c>
      <c r="B12" s="29">
        <v>211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ht="10.5" customHeight="1">
      <c r="A13" s="22"/>
      <c r="B13" s="29"/>
      <c r="C13" s="30"/>
      <c r="D13" s="30"/>
      <c r="E13" s="30"/>
      <c r="F13" s="30"/>
      <c r="G13" s="30"/>
    </row>
    <row r="14" spans="1:7" ht="10.5" customHeight="1">
      <c r="A14" s="26" t="s">
        <v>1</v>
      </c>
      <c r="B14" s="27">
        <v>16139</v>
      </c>
      <c r="C14" s="28">
        <f>SUM(C15:C26)</f>
        <v>1017</v>
      </c>
      <c r="D14" s="28">
        <f>C14*1000/B14</f>
        <v>63.01505669496251</v>
      </c>
      <c r="E14" s="28">
        <f>SUM(E15:E26)</f>
        <v>116465</v>
      </c>
      <c r="F14" s="28">
        <f>E14/C14</f>
        <v>114.5181907571288</v>
      </c>
      <c r="G14" s="28">
        <f>E14/B14</f>
        <v>7.216370283165004</v>
      </c>
    </row>
    <row r="15" spans="1:7" ht="10.5" customHeight="1">
      <c r="A15" s="22" t="s">
        <v>18</v>
      </c>
      <c r="B15" s="29">
        <v>1790</v>
      </c>
      <c r="C15" s="30">
        <v>135</v>
      </c>
      <c r="D15" s="30">
        <v>75.41899441340782</v>
      </c>
      <c r="E15" s="30">
        <v>16048</v>
      </c>
      <c r="F15" s="30">
        <v>8.96536312849162</v>
      </c>
      <c r="G15" s="30">
        <v>118.87407407407407</v>
      </c>
    </row>
    <row r="16" spans="1:7" ht="10.5" customHeight="1">
      <c r="A16" s="22" t="s">
        <v>19</v>
      </c>
      <c r="B16" s="29">
        <v>2211</v>
      </c>
      <c r="C16" s="30">
        <v>95</v>
      </c>
      <c r="D16" s="30">
        <v>42.966983265490725</v>
      </c>
      <c r="E16" s="30">
        <v>15064</v>
      </c>
      <c r="F16" s="30">
        <v>6.813206693803709</v>
      </c>
      <c r="G16" s="30">
        <v>158.56842105263158</v>
      </c>
    </row>
    <row r="17" spans="1:7" ht="10.5" customHeight="1">
      <c r="A17" s="22" t="s">
        <v>20</v>
      </c>
      <c r="B17" s="29">
        <v>715</v>
      </c>
      <c r="C17" s="30">
        <v>38</v>
      </c>
      <c r="D17" s="30">
        <v>53.14685314685315</v>
      </c>
      <c r="E17" s="30">
        <v>9800</v>
      </c>
      <c r="F17" s="30">
        <v>13.706293706293707</v>
      </c>
      <c r="G17" s="30">
        <v>257.89473684210526</v>
      </c>
    </row>
    <row r="18" spans="1:7" ht="10.5" customHeight="1">
      <c r="A18" s="22" t="s">
        <v>21</v>
      </c>
      <c r="B18" s="29">
        <v>1153</v>
      </c>
      <c r="C18" s="30">
        <v>60</v>
      </c>
      <c r="D18" s="30">
        <v>52.038161318300084</v>
      </c>
      <c r="E18" s="30">
        <v>12000</v>
      </c>
      <c r="F18" s="30">
        <v>10.407632263660018</v>
      </c>
      <c r="G18" s="30">
        <v>200</v>
      </c>
    </row>
    <row r="19" spans="1:7" ht="10.5" customHeight="1">
      <c r="A19" s="22" t="s">
        <v>22</v>
      </c>
      <c r="B19" s="29">
        <v>1010</v>
      </c>
      <c r="C19" s="30">
        <v>80</v>
      </c>
      <c r="D19" s="30">
        <v>79.20792079207921</v>
      </c>
      <c r="E19" s="30">
        <v>12733</v>
      </c>
      <c r="F19" s="30">
        <v>12.606930693069307</v>
      </c>
      <c r="G19" s="30">
        <v>159.1625</v>
      </c>
    </row>
    <row r="20" spans="1:7" ht="10.5" customHeight="1">
      <c r="A20" s="22" t="s">
        <v>23</v>
      </c>
      <c r="B20" s="29">
        <v>674</v>
      </c>
      <c r="C20" s="30">
        <v>75</v>
      </c>
      <c r="D20" s="30">
        <v>111.27596439169139</v>
      </c>
      <c r="E20" s="30">
        <v>6500</v>
      </c>
      <c r="F20" s="30">
        <v>9.643916913946587</v>
      </c>
      <c r="G20" s="30">
        <v>86.66666666666667</v>
      </c>
    </row>
    <row r="21" spans="1:7" ht="10.5" customHeight="1">
      <c r="A21" s="22" t="s">
        <v>24</v>
      </c>
      <c r="B21" s="29">
        <v>998</v>
      </c>
      <c r="C21" s="30">
        <v>110</v>
      </c>
      <c r="D21" s="30">
        <v>110.22044088176352</v>
      </c>
      <c r="E21" s="30">
        <v>0</v>
      </c>
      <c r="F21" s="30">
        <v>0</v>
      </c>
      <c r="G21" s="30">
        <v>0</v>
      </c>
    </row>
    <row r="22" spans="1:7" ht="10.5" customHeight="1">
      <c r="A22" s="22" t="s">
        <v>25</v>
      </c>
      <c r="B22" s="29">
        <v>2155</v>
      </c>
      <c r="C22" s="30">
        <v>120</v>
      </c>
      <c r="D22" s="30">
        <v>55.68445475638051</v>
      </c>
      <c r="E22" s="30">
        <v>15124</v>
      </c>
      <c r="F22" s="30">
        <v>7.018097447795824</v>
      </c>
      <c r="G22" s="30">
        <v>126.03333333333333</v>
      </c>
    </row>
    <row r="23" spans="1:7" ht="10.5" customHeight="1">
      <c r="A23" s="22" t="s">
        <v>26</v>
      </c>
      <c r="B23" s="29">
        <v>502</v>
      </c>
      <c r="C23" s="30">
        <v>64</v>
      </c>
      <c r="D23" s="30">
        <v>127.49003984063745</v>
      </c>
      <c r="E23" s="30">
        <v>6496</v>
      </c>
      <c r="F23" s="30">
        <v>12.9402390438247</v>
      </c>
      <c r="G23" s="30">
        <v>101.5</v>
      </c>
    </row>
    <row r="24" spans="1:7" ht="10.5" customHeight="1">
      <c r="A24" s="22" t="s">
        <v>27</v>
      </c>
      <c r="B24" s="29">
        <v>2078</v>
      </c>
      <c r="C24" s="30">
        <v>100</v>
      </c>
      <c r="D24" s="30">
        <v>48.12319538017324</v>
      </c>
      <c r="E24" s="30">
        <v>0</v>
      </c>
      <c r="F24" s="30">
        <v>0</v>
      </c>
      <c r="G24" s="30">
        <v>0</v>
      </c>
    </row>
    <row r="25" spans="1:7" ht="10.5" customHeight="1">
      <c r="A25" s="22" t="s">
        <v>28</v>
      </c>
      <c r="B25" s="29">
        <v>189</v>
      </c>
      <c r="C25" s="30">
        <v>20</v>
      </c>
      <c r="D25" s="30">
        <v>105.82010582010582</v>
      </c>
      <c r="E25" s="30">
        <v>4000</v>
      </c>
      <c r="F25" s="30">
        <v>21.164021164021165</v>
      </c>
      <c r="G25" s="30">
        <v>200</v>
      </c>
    </row>
    <row r="26" spans="1:7" ht="10.5" customHeight="1">
      <c r="A26" s="22" t="s">
        <v>29</v>
      </c>
      <c r="B26" s="29">
        <v>2664</v>
      </c>
      <c r="C26" s="30">
        <v>120</v>
      </c>
      <c r="D26" s="30">
        <v>45.04504504504504</v>
      </c>
      <c r="E26" s="30">
        <v>18700</v>
      </c>
      <c r="F26" s="30">
        <v>7.01951951951952</v>
      </c>
      <c r="G26" s="30">
        <v>155.83333333333334</v>
      </c>
    </row>
    <row r="27" spans="1:7" ht="10.5" customHeight="1">
      <c r="A27" s="22"/>
      <c r="B27" s="29"/>
      <c r="C27" s="30"/>
      <c r="D27" s="30"/>
      <c r="E27" s="30"/>
      <c r="F27" s="30"/>
      <c r="G27" s="30"/>
    </row>
    <row r="28" spans="1:7" ht="10.5" customHeight="1">
      <c r="A28" s="26" t="s">
        <v>2</v>
      </c>
      <c r="B28" s="27">
        <f>SUM(B29:B135)</f>
        <v>236366</v>
      </c>
      <c r="C28" s="27">
        <f>SUM(C29:C135)</f>
        <v>21538.65</v>
      </c>
      <c r="D28" s="28">
        <f>C28*1000/B28</f>
        <v>91.12414645084318</v>
      </c>
      <c r="E28" s="28">
        <f>SUM(E29:E135)</f>
        <v>3667329</v>
      </c>
      <c r="F28" s="28">
        <f>E28/C28</f>
        <v>170.26735658920126</v>
      </c>
      <c r="G28" s="28">
        <f>E28/B28</f>
        <v>15.515467537632317</v>
      </c>
    </row>
    <row r="29" spans="1:7" ht="10.5" customHeight="1">
      <c r="A29" s="22" t="s">
        <v>30</v>
      </c>
      <c r="B29" s="29">
        <v>3649</v>
      </c>
      <c r="C29" s="30">
        <v>553.3</v>
      </c>
      <c r="D29" s="30">
        <v>151.63058372156758</v>
      </c>
      <c r="E29" s="30">
        <v>122000</v>
      </c>
      <c r="F29" s="30">
        <v>33.433817484242255</v>
      </c>
      <c r="G29" s="30">
        <v>220.49521055485266</v>
      </c>
    </row>
    <row r="30" spans="1:7" ht="10.5" customHeight="1">
      <c r="A30" s="22" t="s">
        <v>31</v>
      </c>
      <c r="B30" s="29">
        <v>421</v>
      </c>
      <c r="C30" s="30">
        <v>20</v>
      </c>
      <c r="D30" s="30">
        <v>47.50593824228029</v>
      </c>
      <c r="E30" s="30">
        <v>8000</v>
      </c>
      <c r="F30" s="30">
        <v>19.002375296912113</v>
      </c>
      <c r="G30" s="30">
        <v>400</v>
      </c>
    </row>
    <row r="31" spans="1:7" ht="10.5" customHeight="1">
      <c r="A31" s="22" t="s">
        <v>32</v>
      </c>
      <c r="B31" s="29">
        <v>264</v>
      </c>
      <c r="C31" s="30">
        <v>75</v>
      </c>
      <c r="D31" s="30">
        <v>284.09090909090907</v>
      </c>
      <c r="E31" s="30">
        <v>3012</v>
      </c>
      <c r="F31" s="30">
        <v>11.409090909090908</v>
      </c>
      <c r="G31" s="30">
        <v>40.16</v>
      </c>
    </row>
    <row r="32" spans="1:7" ht="10.5" customHeight="1">
      <c r="A32" s="22" t="s">
        <v>33</v>
      </c>
      <c r="B32" s="29">
        <v>974</v>
      </c>
      <c r="C32" s="30">
        <v>20</v>
      </c>
      <c r="D32" s="30">
        <v>20.53388090349076</v>
      </c>
      <c r="E32" s="30">
        <v>4969</v>
      </c>
      <c r="F32" s="30">
        <v>5.101642710472279</v>
      </c>
      <c r="G32" s="30">
        <v>248.45</v>
      </c>
    </row>
    <row r="33" spans="1:7" ht="10.5" customHeight="1">
      <c r="A33" s="22" t="s">
        <v>34</v>
      </c>
      <c r="B33" s="29">
        <v>420</v>
      </c>
      <c r="C33" s="30">
        <v>80</v>
      </c>
      <c r="D33" s="30">
        <v>190.47619047619048</v>
      </c>
      <c r="E33" s="30">
        <v>15839</v>
      </c>
      <c r="F33" s="30">
        <v>37.71190476190476</v>
      </c>
      <c r="G33" s="30">
        <v>197.9875</v>
      </c>
    </row>
    <row r="34" spans="1:7" ht="10.5" customHeight="1">
      <c r="A34" s="22" t="s">
        <v>35</v>
      </c>
      <c r="B34" s="29">
        <v>1013</v>
      </c>
      <c r="C34" s="30">
        <v>75.3</v>
      </c>
      <c r="D34" s="30">
        <v>74.33366238894374</v>
      </c>
      <c r="E34" s="30">
        <v>13800</v>
      </c>
      <c r="F34" s="30">
        <v>13.622902270483712</v>
      </c>
      <c r="G34" s="30">
        <v>183.26693227091633</v>
      </c>
    </row>
    <row r="35" spans="1:7" ht="10.5" customHeight="1">
      <c r="A35" s="22" t="s">
        <v>36</v>
      </c>
      <c r="B35" s="29">
        <v>5100</v>
      </c>
      <c r="C35" s="30">
        <v>869</v>
      </c>
      <c r="D35" s="30">
        <v>170.3921568627451</v>
      </c>
      <c r="E35" s="30">
        <v>205590</v>
      </c>
      <c r="F35" s="30">
        <v>40.311764705882354</v>
      </c>
      <c r="G35" s="30">
        <v>236.58227848101265</v>
      </c>
    </row>
    <row r="36" spans="1:7" ht="10.5" customHeight="1">
      <c r="A36" s="22" t="s">
        <v>37</v>
      </c>
      <c r="B36" s="29">
        <v>3457</v>
      </c>
      <c r="C36" s="30">
        <v>322.1</v>
      </c>
      <c r="D36" s="30">
        <v>93.17327162279433</v>
      </c>
      <c r="E36" s="30">
        <v>77699</v>
      </c>
      <c r="F36" s="30">
        <v>22.47584610934336</v>
      </c>
      <c r="G36" s="30">
        <v>241.22632722756907</v>
      </c>
    </row>
    <row r="37" spans="1:7" ht="10.5" customHeight="1">
      <c r="A37" s="22" t="s">
        <v>38</v>
      </c>
      <c r="B37" s="29">
        <v>1578</v>
      </c>
      <c r="C37" s="30">
        <v>90</v>
      </c>
      <c r="D37" s="30">
        <v>57.034220532319395</v>
      </c>
      <c r="E37" s="30">
        <v>19218</v>
      </c>
      <c r="F37" s="30">
        <v>12.1787072243346</v>
      </c>
      <c r="G37" s="30">
        <v>213.53333333333333</v>
      </c>
    </row>
    <row r="38" spans="1:7" ht="10.5" customHeight="1">
      <c r="A38" s="22" t="s">
        <v>39</v>
      </c>
      <c r="B38" s="29">
        <v>1199</v>
      </c>
      <c r="C38" s="30">
        <v>60</v>
      </c>
      <c r="D38" s="30">
        <v>50.04170141784821</v>
      </c>
      <c r="E38" s="30">
        <v>0</v>
      </c>
      <c r="F38" s="30">
        <v>0</v>
      </c>
      <c r="G38" s="30">
        <v>0</v>
      </c>
    </row>
    <row r="39" spans="1:7" ht="10.5" customHeight="1">
      <c r="A39" s="22" t="s">
        <v>40</v>
      </c>
      <c r="B39" s="29">
        <v>17006</v>
      </c>
      <c r="C39" s="30">
        <v>1853</v>
      </c>
      <c r="D39" s="30">
        <v>108.96154298482888</v>
      </c>
      <c r="E39" s="30">
        <v>270000</v>
      </c>
      <c r="F39" s="30">
        <v>15.876749382570857</v>
      </c>
      <c r="G39" s="30">
        <v>145.7096600107933</v>
      </c>
    </row>
    <row r="40" spans="1:7" ht="10.5" customHeight="1">
      <c r="A40" s="22" t="s">
        <v>41</v>
      </c>
      <c r="B40" s="29">
        <v>500</v>
      </c>
      <c r="C40" s="30">
        <v>30</v>
      </c>
      <c r="D40" s="30">
        <v>60</v>
      </c>
      <c r="E40" s="30">
        <v>427</v>
      </c>
      <c r="F40" s="30">
        <v>0.854</v>
      </c>
      <c r="G40" s="30">
        <v>14.233333333333333</v>
      </c>
    </row>
    <row r="41" spans="1:7" ht="10.5" customHeight="1">
      <c r="A41" s="22" t="s">
        <v>42</v>
      </c>
      <c r="B41" s="29">
        <v>1493</v>
      </c>
      <c r="C41" s="30">
        <v>312.7</v>
      </c>
      <c r="D41" s="30">
        <v>209.44407233757536</v>
      </c>
      <c r="E41" s="30">
        <v>69562</v>
      </c>
      <c r="F41" s="30">
        <v>46.59209645010047</v>
      </c>
      <c r="G41" s="30">
        <v>222.45602814198912</v>
      </c>
    </row>
    <row r="42" spans="1:7" ht="10.5" customHeight="1">
      <c r="A42" s="22" t="s">
        <v>43</v>
      </c>
      <c r="B42" s="29">
        <v>741</v>
      </c>
      <c r="C42" s="30">
        <v>42</v>
      </c>
      <c r="D42" s="30">
        <v>56.68016194331984</v>
      </c>
      <c r="E42" s="30">
        <v>13032</v>
      </c>
      <c r="F42" s="30">
        <v>17.587044534412957</v>
      </c>
      <c r="G42" s="30">
        <v>310.2857142857143</v>
      </c>
    </row>
    <row r="43" spans="1:7" ht="10.5" customHeight="1">
      <c r="A43" s="22" t="s">
        <v>44</v>
      </c>
      <c r="B43" s="29">
        <v>357</v>
      </c>
      <c r="C43" s="30">
        <v>30</v>
      </c>
      <c r="D43" s="30">
        <v>84.03361344537815</v>
      </c>
      <c r="E43" s="30">
        <v>5963</v>
      </c>
      <c r="F43" s="30">
        <v>16.703081232493</v>
      </c>
      <c r="G43" s="30">
        <v>198.76666666666668</v>
      </c>
    </row>
    <row r="44" spans="1:7" ht="10.5" customHeight="1">
      <c r="A44" s="22" t="s">
        <v>45</v>
      </c>
      <c r="B44" s="29">
        <v>4864</v>
      </c>
      <c r="C44" s="30">
        <v>677</v>
      </c>
      <c r="D44" s="30">
        <v>139.1858552631579</v>
      </c>
      <c r="E44" s="30">
        <v>56220</v>
      </c>
      <c r="F44" s="30">
        <v>11.558388157894736</v>
      </c>
      <c r="G44" s="30">
        <v>83.04283604135894</v>
      </c>
    </row>
    <row r="45" spans="1:7" ht="10.5" customHeight="1">
      <c r="A45" s="22" t="s">
        <v>46</v>
      </c>
      <c r="B45" s="29">
        <v>506</v>
      </c>
      <c r="C45" s="30">
        <v>88</v>
      </c>
      <c r="D45" s="30">
        <v>173.91304347826087</v>
      </c>
      <c r="E45" s="30">
        <v>25454</v>
      </c>
      <c r="F45" s="30">
        <v>50.30434782608695</v>
      </c>
      <c r="G45" s="30">
        <v>289.25</v>
      </c>
    </row>
    <row r="46" spans="1:7" ht="10.5" customHeight="1">
      <c r="A46" s="22" t="s">
        <v>47</v>
      </c>
      <c r="B46" s="29">
        <v>1846</v>
      </c>
      <c r="C46" s="30">
        <v>461.1</v>
      </c>
      <c r="D46" s="30">
        <v>249.78331527627302</v>
      </c>
      <c r="E46" s="30">
        <v>97685</v>
      </c>
      <c r="F46" s="30">
        <v>52.91711809317443</v>
      </c>
      <c r="G46" s="30">
        <v>211.85209282151376</v>
      </c>
    </row>
    <row r="47" spans="1:7" ht="10.5" customHeight="1">
      <c r="A47" s="22" t="s">
        <v>48</v>
      </c>
      <c r="B47" s="29">
        <v>442</v>
      </c>
      <c r="C47" s="30">
        <v>22.7</v>
      </c>
      <c r="D47" s="30">
        <v>51.35746606334842</v>
      </c>
      <c r="E47" s="30">
        <v>3502</v>
      </c>
      <c r="F47" s="30">
        <v>7.923076923076923</v>
      </c>
      <c r="G47" s="30">
        <v>154.27312775330398</v>
      </c>
    </row>
    <row r="48" spans="1:7" ht="10.5" customHeight="1">
      <c r="A48" s="22" t="s">
        <v>49</v>
      </c>
      <c r="B48" s="29">
        <v>604</v>
      </c>
      <c r="C48" s="30">
        <v>60</v>
      </c>
      <c r="D48" s="30">
        <v>99.33774834437087</v>
      </c>
      <c r="E48" s="30">
        <v>12280</v>
      </c>
      <c r="F48" s="30">
        <v>20.33112582781457</v>
      </c>
      <c r="G48" s="30">
        <v>204.66666666666666</v>
      </c>
    </row>
    <row r="49" spans="1:7" ht="10.5" customHeight="1">
      <c r="A49" s="22" t="s">
        <v>50</v>
      </c>
      <c r="B49" s="29">
        <v>1325</v>
      </c>
      <c r="C49" s="30">
        <v>60</v>
      </c>
      <c r="D49" s="30">
        <v>45.283018867924525</v>
      </c>
      <c r="E49" s="30">
        <v>8608</v>
      </c>
      <c r="F49" s="30">
        <v>6.496603773584906</v>
      </c>
      <c r="G49" s="30">
        <v>143.46666666666667</v>
      </c>
    </row>
    <row r="50" spans="1:7" ht="10.5" customHeight="1">
      <c r="A50" s="22" t="s">
        <v>51</v>
      </c>
      <c r="B50" s="29">
        <v>1651</v>
      </c>
      <c r="C50" s="30">
        <v>100</v>
      </c>
      <c r="D50" s="30">
        <v>60.56935190793458</v>
      </c>
      <c r="E50" s="30">
        <v>21662</v>
      </c>
      <c r="F50" s="30">
        <v>13.12053301029679</v>
      </c>
      <c r="G50" s="30">
        <v>216.62</v>
      </c>
    </row>
    <row r="51" spans="1:7" ht="10.5" customHeight="1">
      <c r="A51" s="22" t="s">
        <v>52</v>
      </c>
      <c r="B51" s="29">
        <v>562</v>
      </c>
      <c r="C51" s="30">
        <v>45</v>
      </c>
      <c r="D51" s="30">
        <v>80.0711743772242</v>
      </c>
      <c r="E51" s="30">
        <v>5503</v>
      </c>
      <c r="F51" s="30">
        <v>9.791814946619217</v>
      </c>
      <c r="G51" s="30">
        <v>122.28888888888889</v>
      </c>
    </row>
    <row r="52" spans="1:7" ht="10.5" customHeight="1">
      <c r="A52" s="22" t="s">
        <v>53</v>
      </c>
      <c r="B52" s="29">
        <v>362</v>
      </c>
      <c r="C52" s="30">
        <v>121</v>
      </c>
      <c r="D52" s="30">
        <v>334.25414364640886</v>
      </c>
      <c r="E52" s="30">
        <v>5666</v>
      </c>
      <c r="F52" s="30">
        <v>15.651933701657459</v>
      </c>
      <c r="G52" s="30">
        <v>46.82644628099174</v>
      </c>
    </row>
    <row r="53" spans="1:7" ht="10.5" customHeight="1">
      <c r="A53" s="22" t="s">
        <v>54</v>
      </c>
      <c r="B53" s="29">
        <v>1884</v>
      </c>
      <c r="C53" s="30">
        <v>132</v>
      </c>
      <c r="D53" s="30">
        <v>70.06369426751593</v>
      </c>
      <c r="E53" s="30">
        <v>13678</v>
      </c>
      <c r="F53" s="30">
        <v>7.2600849256900215</v>
      </c>
      <c r="G53" s="30">
        <v>103.62121212121212</v>
      </c>
    </row>
    <row r="54" spans="1:7" ht="10.5" customHeight="1">
      <c r="A54" s="22" t="s">
        <v>55</v>
      </c>
      <c r="B54" s="29">
        <v>742</v>
      </c>
      <c r="C54" s="30">
        <v>56</v>
      </c>
      <c r="D54" s="30">
        <v>75.47169811320755</v>
      </c>
      <c r="E54" s="30">
        <v>12000</v>
      </c>
      <c r="F54" s="30">
        <v>16.172506738544474</v>
      </c>
      <c r="G54" s="30">
        <v>214.28571428571428</v>
      </c>
    </row>
    <row r="55" spans="1:7" ht="10.5" customHeight="1">
      <c r="A55" s="22" t="s">
        <v>56</v>
      </c>
      <c r="B55" s="29">
        <v>516</v>
      </c>
      <c r="C55" s="30">
        <v>40</v>
      </c>
      <c r="D55" s="30">
        <v>77.51937984496124</v>
      </c>
      <c r="E55" s="30">
        <v>0</v>
      </c>
      <c r="F55" s="30">
        <v>0</v>
      </c>
      <c r="G55" s="30">
        <v>0</v>
      </c>
    </row>
    <row r="56" spans="1:7" ht="10.5" customHeight="1">
      <c r="A56" s="22" t="s">
        <v>57</v>
      </c>
      <c r="B56" s="29">
        <v>103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</row>
    <row r="57" spans="1:7" ht="10.5" customHeight="1">
      <c r="A57" s="22" t="s">
        <v>58</v>
      </c>
      <c r="B57" s="29">
        <v>681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</row>
    <row r="58" spans="1:7" ht="10.5" customHeight="1">
      <c r="A58" s="22" t="s">
        <v>59</v>
      </c>
      <c r="B58" s="29">
        <v>3539</v>
      </c>
      <c r="C58" s="30">
        <v>616.5</v>
      </c>
      <c r="D58" s="30">
        <v>174.20175190731845</v>
      </c>
      <c r="E58" s="30">
        <v>67056</v>
      </c>
      <c r="F58" s="30">
        <v>18.947725346142978</v>
      </c>
      <c r="G58" s="30">
        <v>108.76885644768856</v>
      </c>
    </row>
    <row r="59" spans="1:7" ht="10.5" customHeight="1">
      <c r="A59" s="22" t="s">
        <v>60</v>
      </c>
      <c r="B59" s="29">
        <v>1764</v>
      </c>
      <c r="C59" s="30">
        <v>90</v>
      </c>
      <c r="D59" s="30">
        <v>51.02040816326531</v>
      </c>
      <c r="E59" s="30">
        <v>20020</v>
      </c>
      <c r="F59" s="30">
        <v>11.34920634920635</v>
      </c>
      <c r="G59" s="30">
        <v>222.44444444444446</v>
      </c>
    </row>
    <row r="60" spans="1:7" ht="10.5" customHeight="1">
      <c r="A60" s="22" t="s">
        <v>61</v>
      </c>
      <c r="B60" s="29">
        <v>7864</v>
      </c>
      <c r="C60" s="30">
        <v>361.75</v>
      </c>
      <c r="D60" s="30">
        <v>46.00076297049847</v>
      </c>
      <c r="E60" s="30">
        <v>34118</v>
      </c>
      <c r="F60" s="30">
        <v>4.338504577822991</v>
      </c>
      <c r="G60" s="30">
        <v>94.31375259156876</v>
      </c>
    </row>
    <row r="61" spans="1:7" ht="10.5" customHeight="1">
      <c r="A61" s="22" t="s">
        <v>62</v>
      </c>
      <c r="B61" s="29">
        <v>213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 ht="10.5" customHeight="1">
      <c r="A62" s="22" t="s">
        <v>63</v>
      </c>
      <c r="B62" s="29">
        <v>2541</v>
      </c>
      <c r="C62" s="30">
        <v>294</v>
      </c>
      <c r="D62" s="30">
        <v>115.70247933884298</v>
      </c>
      <c r="E62" s="30">
        <v>44500</v>
      </c>
      <c r="F62" s="30">
        <v>17.512790240062966</v>
      </c>
      <c r="G62" s="30">
        <v>151.36054421768708</v>
      </c>
    </row>
    <row r="63" spans="1:7" ht="10.5" customHeight="1">
      <c r="A63" s="22" t="s">
        <v>64</v>
      </c>
      <c r="B63" s="29">
        <v>1631</v>
      </c>
      <c r="C63" s="30">
        <v>118</v>
      </c>
      <c r="D63" s="30">
        <v>72.34825260576334</v>
      </c>
      <c r="E63" s="30">
        <v>36689</v>
      </c>
      <c r="F63" s="30">
        <v>22.494788473329248</v>
      </c>
      <c r="G63" s="30">
        <v>310.9237288135593</v>
      </c>
    </row>
    <row r="64" spans="1:7" ht="10.5" customHeight="1">
      <c r="A64" s="22" t="s">
        <v>65</v>
      </c>
      <c r="B64" s="29">
        <v>845</v>
      </c>
      <c r="C64" s="30">
        <v>53</v>
      </c>
      <c r="D64" s="30">
        <v>62.72189349112426</v>
      </c>
      <c r="E64" s="30">
        <v>26345</v>
      </c>
      <c r="F64" s="30">
        <v>31.17751479289941</v>
      </c>
      <c r="G64" s="30">
        <v>497.07547169811323</v>
      </c>
    </row>
    <row r="65" spans="1:7" ht="10.5" customHeight="1">
      <c r="A65" s="22" t="s">
        <v>66</v>
      </c>
      <c r="B65" s="29">
        <v>128</v>
      </c>
      <c r="C65" s="30">
        <v>14.3</v>
      </c>
      <c r="D65" s="30">
        <v>111.71875</v>
      </c>
      <c r="E65" s="30">
        <v>0</v>
      </c>
      <c r="F65" s="30">
        <v>0</v>
      </c>
      <c r="G65" s="30">
        <v>0</v>
      </c>
    </row>
    <row r="66" spans="1:7" ht="10.5" customHeight="1">
      <c r="A66" s="22" t="s">
        <v>67</v>
      </c>
      <c r="B66" s="29">
        <v>1264</v>
      </c>
      <c r="C66" s="30">
        <v>100</v>
      </c>
      <c r="D66" s="30">
        <v>79.11392405063292</v>
      </c>
      <c r="E66" s="30">
        <v>22000</v>
      </c>
      <c r="F66" s="30">
        <v>17.40506329113924</v>
      </c>
      <c r="G66" s="30">
        <v>220</v>
      </c>
    </row>
    <row r="67" spans="1:7" ht="10.5" customHeight="1">
      <c r="A67" s="22" t="s">
        <v>68</v>
      </c>
      <c r="B67" s="29">
        <v>1308</v>
      </c>
      <c r="C67" s="30">
        <v>59.1</v>
      </c>
      <c r="D67" s="30">
        <v>45.18348623853211</v>
      </c>
      <c r="E67" s="30">
        <v>0</v>
      </c>
      <c r="F67" s="30">
        <v>0</v>
      </c>
      <c r="G67" s="30">
        <v>0</v>
      </c>
    </row>
    <row r="68" spans="1:7" ht="10.5" customHeight="1">
      <c r="A68" s="22" t="s">
        <v>69</v>
      </c>
      <c r="B68" s="29">
        <v>211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</row>
    <row r="69" spans="1:7" ht="10.5" customHeight="1">
      <c r="A69" s="22" t="s">
        <v>70</v>
      </c>
      <c r="B69" s="29">
        <v>852</v>
      </c>
      <c r="C69" s="30">
        <v>105</v>
      </c>
      <c r="D69" s="30">
        <v>123.2394366197183</v>
      </c>
      <c r="E69" s="30">
        <v>8655</v>
      </c>
      <c r="F69" s="30">
        <v>10.158450704225352</v>
      </c>
      <c r="G69" s="30">
        <v>82.42857142857143</v>
      </c>
    </row>
    <row r="70" spans="1:7" ht="10.5" customHeight="1">
      <c r="A70" s="22" t="s">
        <v>71</v>
      </c>
      <c r="B70" s="29">
        <v>1390</v>
      </c>
      <c r="C70" s="30">
        <v>373</v>
      </c>
      <c r="D70" s="30">
        <v>268.3453237410072</v>
      </c>
      <c r="E70" s="30">
        <v>33318</v>
      </c>
      <c r="F70" s="30">
        <v>23.96978417266187</v>
      </c>
      <c r="G70" s="30">
        <v>89.32439678284182</v>
      </c>
    </row>
    <row r="71" spans="1:7" ht="10.5" customHeight="1">
      <c r="A71" s="22" t="s">
        <v>72</v>
      </c>
      <c r="B71" s="29">
        <v>7462</v>
      </c>
      <c r="C71" s="30">
        <v>500</v>
      </c>
      <c r="D71" s="30">
        <v>67.00616456714017</v>
      </c>
      <c r="E71" s="30">
        <v>162190</v>
      </c>
      <c r="F71" s="30">
        <v>21.735459662288932</v>
      </c>
      <c r="G71" s="30">
        <v>324.38</v>
      </c>
    </row>
    <row r="72" spans="1:7" ht="10.5" customHeight="1">
      <c r="A72" s="22" t="s">
        <v>73</v>
      </c>
      <c r="B72" s="29">
        <v>3902</v>
      </c>
      <c r="C72" s="30">
        <v>413.5</v>
      </c>
      <c r="D72" s="30">
        <v>105.97129677088672</v>
      </c>
      <c r="E72" s="30">
        <v>91226</v>
      </c>
      <c r="F72" s="30">
        <v>23.37929267042542</v>
      </c>
      <c r="G72" s="30">
        <v>220.61910519951633</v>
      </c>
    </row>
    <row r="73" spans="1:7" ht="10.5" customHeight="1">
      <c r="A73" s="22" t="s">
        <v>74</v>
      </c>
      <c r="B73" s="29">
        <v>371</v>
      </c>
      <c r="C73" s="30">
        <v>30</v>
      </c>
      <c r="D73" s="30">
        <v>80.86253369272237</v>
      </c>
      <c r="E73" s="30">
        <v>2850</v>
      </c>
      <c r="F73" s="30">
        <v>7.681940700808625</v>
      </c>
      <c r="G73" s="30">
        <v>95</v>
      </c>
    </row>
    <row r="74" spans="1:7" ht="10.5" customHeight="1">
      <c r="A74" s="22" t="s">
        <v>75</v>
      </c>
      <c r="B74" s="29">
        <v>1050</v>
      </c>
      <c r="C74" s="30">
        <v>90</v>
      </c>
      <c r="D74" s="30">
        <v>85.71428571428571</v>
      </c>
      <c r="E74" s="30">
        <v>23537</v>
      </c>
      <c r="F74" s="30">
        <v>22.416190476190476</v>
      </c>
      <c r="G74" s="30">
        <v>261.52222222222224</v>
      </c>
    </row>
    <row r="75" spans="1:7" ht="10.5" customHeight="1">
      <c r="A75" s="22" t="s">
        <v>76</v>
      </c>
      <c r="B75" s="29">
        <v>53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</row>
    <row r="76" spans="1:7" ht="10.5" customHeight="1">
      <c r="A76" s="22" t="s">
        <v>77</v>
      </c>
      <c r="B76" s="29">
        <v>77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</row>
    <row r="77" spans="1:7" ht="10.5" customHeight="1">
      <c r="A77" s="22" t="s">
        <v>78</v>
      </c>
      <c r="B77" s="29">
        <v>1626</v>
      </c>
      <c r="C77" s="30">
        <v>61.2</v>
      </c>
      <c r="D77" s="30">
        <v>37.638376383763834</v>
      </c>
      <c r="E77" s="30">
        <v>8929</v>
      </c>
      <c r="F77" s="30">
        <v>5.491389913899139</v>
      </c>
      <c r="G77" s="30">
        <v>145.8986928104575</v>
      </c>
    </row>
    <row r="78" spans="1:7" ht="10.5" customHeight="1">
      <c r="A78" s="22" t="s">
        <v>79</v>
      </c>
      <c r="B78" s="29">
        <v>1421</v>
      </c>
      <c r="C78" s="30">
        <v>98</v>
      </c>
      <c r="D78" s="30">
        <v>68.96551724137932</v>
      </c>
      <c r="E78" s="30">
        <v>22000</v>
      </c>
      <c r="F78" s="30">
        <v>15.482054890921885</v>
      </c>
      <c r="G78" s="30">
        <v>224.48979591836735</v>
      </c>
    </row>
    <row r="79" spans="1:7" ht="10.5" customHeight="1">
      <c r="A79" s="22" t="s">
        <v>80</v>
      </c>
      <c r="B79" s="29">
        <v>14783</v>
      </c>
      <c r="C79" s="30">
        <v>491.9</v>
      </c>
      <c r="D79" s="30">
        <v>33.27470743421498</v>
      </c>
      <c r="E79" s="30">
        <v>249399</v>
      </c>
      <c r="F79" s="30">
        <v>16.87066224717581</v>
      </c>
      <c r="G79" s="30">
        <v>507.01158772108147</v>
      </c>
    </row>
    <row r="80" spans="1:7" ht="10.5" customHeight="1">
      <c r="A80" s="22" t="s">
        <v>81</v>
      </c>
      <c r="B80" s="29">
        <v>6015</v>
      </c>
      <c r="C80" s="30">
        <v>780</v>
      </c>
      <c r="D80" s="30">
        <v>129.67581047381546</v>
      </c>
      <c r="E80" s="30">
        <v>137142</v>
      </c>
      <c r="F80" s="30">
        <v>22.8</v>
      </c>
      <c r="G80" s="30">
        <v>175.8230769230769</v>
      </c>
    </row>
    <row r="81" spans="1:7" ht="10.5" customHeight="1">
      <c r="A81" s="22" t="s">
        <v>82</v>
      </c>
      <c r="B81" s="29">
        <v>723</v>
      </c>
      <c r="C81" s="30">
        <v>60</v>
      </c>
      <c r="D81" s="30">
        <v>82.98755186721992</v>
      </c>
      <c r="E81" s="30">
        <v>3000</v>
      </c>
      <c r="F81" s="30">
        <v>4.149377593360996</v>
      </c>
      <c r="G81" s="30">
        <v>50</v>
      </c>
    </row>
    <row r="82" spans="1:7" ht="10.5" customHeight="1">
      <c r="A82" s="22" t="s">
        <v>83</v>
      </c>
      <c r="B82" s="29">
        <v>26489</v>
      </c>
      <c r="C82" s="30">
        <v>1900</v>
      </c>
      <c r="D82" s="30">
        <v>71.72788704745366</v>
      </c>
      <c r="E82" s="30">
        <v>136900</v>
      </c>
      <c r="F82" s="30">
        <v>5.16818301936653</v>
      </c>
      <c r="G82" s="30">
        <v>72.05263157894737</v>
      </c>
    </row>
    <row r="83" spans="1:7" ht="10.5" customHeight="1">
      <c r="A83" s="22" t="s">
        <v>84</v>
      </c>
      <c r="B83" s="29">
        <v>1362</v>
      </c>
      <c r="C83" s="30">
        <v>284.4</v>
      </c>
      <c r="D83" s="30">
        <v>208.81057268722472</v>
      </c>
      <c r="E83" s="30">
        <v>36992</v>
      </c>
      <c r="F83" s="30">
        <v>27.16005873715125</v>
      </c>
      <c r="G83" s="30">
        <v>130.070323488045</v>
      </c>
    </row>
    <row r="84" spans="1:7" ht="10.5" customHeight="1">
      <c r="A84" s="22" t="s">
        <v>85</v>
      </c>
      <c r="B84" s="29">
        <v>1058</v>
      </c>
      <c r="C84" s="30">
        <v>280</v>
      </c>
      <c r="D84" s="30">
        <v>264.6502835538752</v>
      </c>
      <c r="E84" s="30">
        <v>25069</v>
      </c>
      <c r="F84" s="30">
        <v>23.69470699432892</v>
      </c>
      <c r="G84" s="30">
        <v>89.53214285714286</v>
      </c>
    </row>
    <row r="85" spans="1:7" ht="10.5" customHeight="1">
      <c r="A85" s="22" t="s">
        <v>86</v>
      </c>
      <c r="B85" s="29">
        <v>568</v>
      </c>
      <c r="C85" s="30">
        <v>86.6</v>
      </c>
      <c r="D85" s="30">
        <v>152.4647887323944</v>
      </c>
      <c r="E85" s="30">
        <v>28295</v>
      </c>
      <c r="F85" s="30">
        <v>49.815140845070424</v>
      </c>
      <c r="G85" s="30">
        <v>326.73210161662814</v>
      </c>
    </row>
    <row r="86" spans="1:7" ht="10.5" customHeight="1">
      <c r="A86" s="22" t="s">
        <v>87</v>
      </c>
      <c r="B86" s="29">
        <v>5517</v>
      </c>
      <c r="C86" s="30">
        <v>255.8</v>
      </c>
      <c r="D86" s="30">
        <v>46.3657785028095</v>
      </c>
      <c r="E86" s="30">
        <v>70100</v>
      </c>
      <c r="F86" s="30">
        <v>12.706180895414175</v>
      </c>
      <c r="G86" s="30">
        <v>274.0422204847537</v>
      </c>
    </row>
    <row r="87" spans="1:7" ht="10.5" customHeight="1">
      <c r="A87" s="22" t="s">
        <v>88</v>
      </c>
      <c r="B87" s="29">
        <v>1085</v>
      </c>
      <c r="C87" s="30">
        <v>42.2</v>
      </c>
      <c r="D87" s="30">
        <v>38.894009216589865</v>
      </c>
      <c r="E87" s="30">
        <v>13253</v>
      </c>
      <c r="F87" s="30">
        <v>12.214746543778801</v>
      </c>
      <c r="G87" s="30">
        <v>314.0521327014218</v>
      </c>
    </row>
    <row r="88" spans="1:7" ht="10.5" customHeight="1">
      <c r="A88" s="22" t="s">
        <v>89</v>
      </c>
      <c r="B88" s="29">
        <v>1505</v>
      </c>
      <c r="C88" s="30">
        <v>90</v>
      </c>
      <c r="D88" s="30">
        <v>59.800664451827245</v>
      </c>
      <c r="E88" s="30">
        <v>5315</v>
      </c>
      <c r="F88" s="30">
        <v>3.53156146179402</v>
      </c>
      <c r="G88" s="30">
        <v>59.05555555555556</v>
      </c>
    </row>
    <row r="89" spans="1:7" ht="10.5" customHeight="1">
      <c r="A89" s="22" t="s">
        <v>90</v>
      </c>
      <c r="B89" s="29">
        <v>6175</v>
      </c>
      <c r="C89" s="30">
        <v>678</v>
      </c>
      <c r="D89" s="30">
        <v>109.79757085020243</v>
      </c>
      <c r="E89" s="30">
        <v>46475</v>
      </c>
      <c r="F89" s="30">
        <v>7.526315789473684</v>
      </c>
      <c r="G89" s="30">
        <v>68.547197640118</v>
      </c>
    </row>
    <row r="90" spans="1:7" ht="10.5" customHeight="1">
      <c r="A90" s="22" t="s">
        <v>91</v>
      </c>
      <c r="B90" s="29">
        <v>180</v>
      </c>
      <c r="C90" s="30">
        <v>9</v>
      </c>
      <c r="D90" s="30">
        <v>50</v>
      </c>
      <c r="E90" s="30">
        <v>0</v>
      </c>
      <c r="F90" s="30">
        <v>0</v>
      </c>
      <c r="G90" s="30">
        <v>0</v>
      </c>
    </row>
    <row r="91" spans="1:7" ht="10.5" customHeight="1">
      <c r="A91" s="22" t="s">
        <v>92</v>
      </c>
      <c r="B91" s="29">
        <v>310</v>
      </c>
      <c r="C91" s="30">
        <v>20</v>
      </c>
      <c r="D91" s="30">
        <v>64.51612903225806</v>
      </c>
      <c r="E91" s="30">
        <v>1380</v>
      </c>
      <c r="F91" s="30">
        <v>4.451612903225806</v>
      </c>
      <c r="G91" s="30">
        <v>69</v>
      </c>
    </row>
    <row r="92" spans="1:7" ht="10.5" customHeight="1">
      <c r="A92" s="22" t="s">
        <v>93</v>
      </c>
      <c r="B92" s="29">
        <v>6515</v>
      </c>
      <c r="C92" s="30">
        <v>867.6</v>
      </c>
      <c r="D92" s="30">
        <v>133.16960859554874</v>
      </c>
      <c r="E92" s="30">
        <v>192026</v>
      </c>
      <c r="F92" s="30">
        <v>29.474443591711434</v>
      </c>
      <c r="G92" s="30">
        <v>221.3301060396496</v>
      </c>
    </row>
    <row r="93" spans="1:7" ht="10.5" customHeight="1">
      <c r="A93" s="22" t="s">
        <v>94</v>
      </c>
      <c r="B93" s="29">
        <v>2075</v>
      </c>
      <c r="C93" s="30">
        <v>395</v>
      </c>
      <c r="D93" s="30">
        <v>190.36144578313252</v>
      </c>
      <c r="E93" s="30">
        <v>73808</v>
      </c>
      <c r="F93" s="30">
        <v>35.57012048192771</v>
      </c>
      <c r="G93" s="30">
        <v>186.85569620253165</v>
      </c>
    </row>
    <row r="94" spans="1:7" ht="10.5" customHeight="1">
      <c r="A94" s="22" t="s">
        <v>95</v>
      </c>
      <c r="B94" s="29">
        <v>778</v>
      </c>
      <c r="C94" s="30">
        <v>90</v>
      </c>
      <c r="D94" s="30">
        <v>115.68123393316195</v>
      </c>
      <c r="E94" s="30">
        <v>0</v>
      </c>
      <c r="F94" s="30">
        <v>0</v>
      </c>
      <c r="G94" s="30">
        <v>0</v>
      </c>
    </row>
    <row r="95" spans="1:7" ht="10.5" customHeight="1">
      <c r="A95" s="22" t="s">
        <v>96</v>
      </c>
      <c r="B95" s="29">
        <v>4244</v>
      </c>
      <c r="C95" s="30">
        <v>182.3</v>
      </c>
      <c r="D95" s="30">
        <v>42.954759660697455</v>
      </c>
      <c r="E95" s="30">
        <v>39064</v>
      </c>
      <c r="F95" s="30">
        <v>9.204524033930255</v>
      </c>
      <c r="G95" s="30">
        <v>214.28414701042237</v>
      </c>
    </row>
    <row r="96" spans="1:7" ht="10.5" customHeight="1">
      <c r="A96" s="22" t="s">
        <v>97</v>
      </c>
      <c r="B96" s="29">
        <v>703</v>
      </c>
      <c r="C96" s="30">
        <v>115</v>
      </c>
      <c r="D96" s="30">
        <v>163.58463726884779</v>
      </c>
      <c r="E96" s="30">
        <v>11509</v>
      </c>
      <c r="F96" s="30">
        <v>16.37126600284495</v>
      </c>
      <c r="G96" s="30">
        <v>100.07826086956521</v>
      </c>
    </row>
    <row r="97" spans="1:7" ht="10.5" customHeight="1">
      <c r="A97" s="22" t="s">
        <v>98</v>
      </c>
      <c r="B97" s="29">
        <v>768</v>
      </c>
      <c r="C97" s="30">
        <v>130.8</v>
      </c>
      <c r="D97" s="30">
        <v>170.3125</v>
      </c>
      <c r="E97" s="30">
        <v>12507</v>
      </c>
      <c r="F97" s="30">
        <v>16.28515625</v>
      </c>
      <c r="G97" s="30">
        <v>95.61926605504587</v>
      </c>
    </row>
    <row r="98" spans="1:7" ht="10.5" customHeight="1">
      <c r="A98" s="22" t="s">
        <v>99</v>
      </c>
      <c r="B98" s="29">
        <v>2711</v>
      </c>
      <c r="C98" s="30">
        <v>183</v>
      </c>
      <c r="D98" s="30">
        <v>67.50276650682405</v>
      </c>
      <c r="E98" s="30">
        <v>44341</v>
      </c>
      <c r="F98" s="30">
        <v>16.355957211361122</v>
      </c>
      <c r="G98" s="30">
        <v>242.30054644808743</v>
      </c>
    </row>
    <row r="99" spans="1:7" ht="10.5" customHeight="1">
      <c r="A99" s="22" t="s">
        <v>100</v>
      </c>
      <c r="B99" s="29">
        <v>779</v>
      </c>
      <c r="C99" s="30">
        <v>32.4</v>
      </c>
      <c r="D99" s="30">
        <v>41.59178433889602</v>
      </c>
      <c r="E99" s="30">
        <v>34985</v>
      </c>
      <c r="F99" s="30">
        <v>44.91014120667523</v>
      </c>
      <c r="G99" s="30">
        <v>1079.783950617284</v>
      </c>
    </row>
    <row r="100" spans="1:7" ht="10.5" customHeight="1">
      <c r="A100" s="22" t="s">
        <v>101</v>
      </c>
      <c r="B100" s="29">
        <v>338</v>
      </c>
      <c r="C100" s="30">
        <v>24</v>
      </c>
      <c r="D100" s="30">
        <v>71.00591715976331</v>
      </c>
      <c r="E100" s="30">
        <v>8244</v>
      </c>
      <c r="F100" s="30">
        <v>24.390532544378697</v>
      </c>
      <c r="G100" s="30">
        <v>343.5</v>
      </c>
    </row>
    <row r="101" spans="1:7" ht="10.5" customHeight="1">
      <c r="A101" s="22" t="s">
        <v>102</v>
      </c>
      <c r="B101" s="29">
        <v>2374</v>
      </c>
      <c r="C101" s="30">
        <v>145</v>
      </c>
      <c r="D101" s="30">
        <v>61.078348778433025</v>
      </c>
      <c r="E101" s="30">
        <v>24600</v>
      </c>
      <c r="F101" s="30">
        <v>10.362257792754844</v>
      </c>
      <c r="G101" s="30">
        <v>169.6551724137931</v>
      </c>
    </row>
    <row r="102" spans="1:7" ht="10.5" customHeight="1">
      <c r="A102" s="22" t="s">
        <v>103</v>
      </c>
      <c r="B102" s="29">
        <v>1158</v>
      </c>
      <c r="C102" s="30">
        <v>221</v>
      </c>
      <c r="D102" s="30">
        <v>190.84628670120898</v>
      </c>
      <c r="E102" s="30">
        <v>56016</v>
      </c>
      <c r="F102" s="30">
        <v>48.373056994818654</v>
      </c>
      <c r="G102" s="30">
        <v>253.4660633484163</v>
      </c>
    </row>
    <row r="103" spans="1:7" ht="10.5" customHeight="1">
      <c r="A103" s="22" t="s">
        <v>104</v>
      </c>
      <c r="B103" s="29">
        <v>837</v>
      </c>
      <c r="C103" s="30">
        <v>108</v>
      </c>
      <c r="D103" s="30">
        <v>129.03225806451613</v>
      </c>
      <c r="E103" s="30">
        <v>11975</v>
      </c>
      <c r="F103" s="30">
        <v>14.30704898446834</v>
      </c>
      <c r="G103" s="30">
        <v>110.87962962962963</v>
      </c>
    </row>
    <row r="104" spans="1:7" ht="10.5" customHeight="1">
      <c r="A104" s="22" t="s">
        <v>105</v>
      </c>
      <c r="B104" s="29">
        <v>615</v>
      </c>
      <c r="C104" s="30">
        <v>50</v>
      </c>
      <c r="D104" s="30">
        <v>81.30081300813008</v>
      </c>
      <c r="E104" s="30">
        <v>19920</v>
      </c>
      <c r="F104" s="30">
        <v>32.390243902439025</v>
      </c>
      <c r="G104" s="30">
        <v>398.4</v>
      </c>
    </row>
    <row r="105" spans="1:7" ht="10.5" customHeight="1">
      <c r="A105" s="22" t="s">
        <v>106</v>
      </c>
      <c r="B105" s="29">
        <v>3671</v>
      </c>
      <c r="C105" s="30">
        <v>253</v>
      </c>
      <c r="D105" s="30">
        <v>68.91855080359575</v>
      </c>
      <c r="E105" s="30">
        <v>4000</v>
      </c>
      <c r="F105" s="30">
        <v>1.089621356578589</v>
      </c>
      <c r="G105" s="30">
        <v>15.810276679841897</v>
      </c>
    </row>
    <row r="106" spans="1:7" ht="10.5" customHeight="1">
      <c r="A106" s="22" t="s">
        <v>107</v>
      </c>
      <c r="B106" s="29">
        <v>1161</v>
      </c>
      <c r="C106" s="30">
        <v>70.5</v>
      </c>
      <c r="D106" s="30">
        <v>60.723514211886304</v>
      </c>
      <c r="E106" s="30">
        <v>21084</v>
      </c>
      <c r="F106" s="30">
        <v>18.160206718346252</v>
      </c>
      <c r="G106" s="30">
        <v>299.06382978723406</v>
      </c>
    </row>
    <row r="107" spans="1:7" ht="10.5" customHeight="1">
      <c r="A107" s="22" t="s">
        <v>108</v>
      </c>
      <c r="B107" s="29">
        <v>1485</v>
      </c>
      <c r="C107" s="30">
        <v>200</v>
      </c>
      <c r="D107" s="30">
        <v>134.68013468013467</v>
      </c>
      <c r="E107" s="30">
        <v>18309</v>
      </c>
      <c r="F107" s="30">
        <v>12.32929292929293</v>
      </c>
      <c r="G107" s="30">
        <v>91.545</v>
      </c>
    </row>
    <row r="108" spans="1:7" ht="10.5" customHeight="1">
      <c r="A108" s="22" t="s">
        <v>109</v>
      </c>
      <c r="B108" s="29">
        <v>778</v>
      </c>
      <c r="C108" s="30">
        <v>79.6</v>
      </c>
      <c r="D108" s="30">
        <v>102.31362467866326</v>
      </c>
      <c r="E108" s="30">
        <v>12418</v>
      </c>
      <c r="F108" s="30">
        <v>15.961439588688947</v>
      </c>
      <c r="G108" s="30">
        <v>156.00502512562812</v>
      </c>
    </row>
    <row r="109" spans="1:7" ht="10.5" customHeight="1">
      <c r="A109" s="22" t="s">
        <v>110</v>
      </c>
      <c r="B109" s="29">
        <v>1410</v>
      </c>
      <c r="C109" s="30">
        <v>200</v>
      </c>
      <c r="D109" s="30">
        <v>141.84397163120568</v>
      </c>
      <c r="E109" s="30">
        <v>22551</v>
      </c>
      <c r="F109" s="30">
        <v>15.993617021276595</v>
      </c>
      <c r="G109" s="30">
        <v>112.755</v>
      </c>
    </row>
    <row r="110" spans="1:7" ht="10.5" customHeight="1">
      <c r="A110" s="22" t="s">
        <v>111</v>
      </c>
      <c r="B110" s="29">
        <v>7453</v>
      </c>
      <c r="C110" s="30">
        <v>295</v>
      </c>
      <c r="D110" s="30">
        <v>39.58137662686167</v>
      </c>
      <c r="E110" s="30">
        <v>57500</v>
      </c>
      <c r="F110" s="30">
        <v>7.715014088286596</v>
      </c>
      <c r="G110" s="30">
        <v>194.91525423728814</v>
      </c>
    </row>
    <row r="111" spans="1:7" ht="10.5" customHeight="1">
      <c r="A111" s="22" t="s">
        <v>112</v>
      </c>
      <c r="B111" s="29">
        <v>1045</v>
      </c>
      <c r="C111" s="30">
        <v>75</v>
      </c>
      <c r="D111" s="30">
        <v>71.77033492822966</v>
      </c>
      <c r="E111" s="30">
        <v>11440</v>
      </c>
      <c r="F111" s="30">
        <v>10.947368421052632</v>
      </c>
      <c r="G111" s="30">
        <v>152.53333333333333</v>
      </c>
    </row>
    <row r="112" spans="1:7" ht="10.5" customHeight="1">
      <c r="A112" s="22" t="s">
        <v>113</v>
      </c>
      <c r="B112" s="29">
        <v>1348</v>
      </c>
      <c r="C112" s="30">
        <v>348.3</v>
      </c>
      <c r="D112" s="30">
        <v>258.38278931750745</v>
      </c>
      <c r="E112" s="30">
        <v>31604</v>
      </c>
      <c r="F112" s="30">
        <v>23.445103857566764</v>
      </c>
      <c r="G112" s="30">
        <v>90.73786965259833</v>
      </c>
    </row>
    <row r="113" spans="1:7" ht="10.5" customHeight="1">
      <c r="A113" s="22" t="s">
        <v>114</v>
      </c>
      <c r="B113" s="29">
        <v>2270</v>
      </c>
      <c r="C113" s="30">
        <v>567.1</v>
      </c>
      <c r="D113" s="30">
        <v>249.8237885462555</v>
      </c>
      <c r="E113" s="30">
        <v>17608</v>
      </c>
      <c r="F113" s="30">
        <v>7.756828193832599</v>
      </c>
      <c r="G113" s="30">
        <v>31.049197672368187</v>
      </c>
    </row>
    <row r="114" spans="1:7" ht="10.5" customHeight="1">
      <c r="A114" s="22" t="s">
        <v>115</v>
      </c>
      <c r="B114" s="29">
        <v>114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</row>
    <row r="115" spans="1:7" ht="10.5" customHeight="1">
      <c r="A115" s="22" t="s">
        <v>116</v>
      </c>
      <c r="B115" s="29">
        <v>672</v>
      </c>
      <c r="C115" s="30">
        <v>86.7</v>
      </c>
      <c r="D115" s="30">
        <v>129.01785714285714</v>
      </c>
      <c r="E115" s="30">
        <v>22321</v>
      </c>
      <c r="F115" s="30">
        <v>33.21577380952381</v>
      </c>
      <c r="G115" s="30">
        <v>257.45098039215685</v>
      </c>
    </row>
    <row r="116" spans="1:7" ht="10.5" customHeight="1">
      <c r="A116" s="22" t="s">
        <v>117</v>
      </c>
      <c r="B116" s="29">
        <v>689</v>
      </c>
      <c r="C116" s="30">
        <v>42</v>
      </c>
      <c r="D116" s="30">
        <v>60.957910014513786</v>
      </c>
      <c r="E116" s="30">
        <v>6617</v>
      </c>
      <c r="F116" s="30">
        <v>9.60377358490566</v>
      </c>
      <c r="G116" s="30">
        <v>157.54761904761904</v>
      </c>
    </row>
    <row r="117" spans="1:7" ht="10.5" customHeight="1">
      <c r="A117" s="22" t="s">
        <v>118</v>
      </c>
      <c r="B117" s="29">
        <v>252</v>
      </c>
      <c r="C117" s="30">
        <v>117.4</v>
      </c>
      <c r="D117" s="30">
        <v>465.87301587301585</v>
      </c>
      <c r="E117" s="30">
        <v>6882</v>
      </c>
      <c r="F117" s="30">
        <v>27.30952380952381</v>
      </c>
      <c r="G117" s="30">
        <v>58.620102214650764</v>
      </c>
    </row>
    <row r="118" spans="1:7" ht="10.5" customHeight="1">
      <c r="A118" s="22" t="s">
        <v>119</v>
      </c>
      <c r="B118" s="29">
        <v>1169</v>
      </c>
      <c r="C118" s="30">
        <v>11.8</v>
      </c>
      <c r="D118" s="30">
        <v>10.094097519247219</v>
      </c>
      <c r="E118" s="30">
        <v>0</v>
      </c>
      <c r="F118" s="30">
        <v>0</v>
      </c>
      <c r="G118" s="30">
        <v>0</v>
      </c>
    </row>
    <row r="119" spans="1:7" ht="10.5" customHeight="1">
      <c r="A119" s="22" t="s">
        <v>120</v>
      </c>
      <c r="B119" s="29">
        <v>488</v>
      </c>
      <c r="C119" s="30">
        <v>21</v>
      </c>
      <c r="D119" s="30">
        <v>43.032786885245905</v>
      </c>
      <c r="E119" s="30">
        <v>3404</v>
      </c>
      <c r="F119" s="30">
        <v>6.975409836065574</v>
      </c>
      <c r="G119" s="30">
        <v>162.0952380952381</v>
      </c>
    </row>
    <row r="120" spans="1:7" ht="10.5" customHeight="1">
      <c r="A120" s="22" t="s">
        <v>121</v>
      </c>
      <c r="B120" s="29">
        <v>2030</v>
      </c>
      <c r="C120" s="30">
        <v>90</v>
      </c>
      <c r="D120" s="30">
        <v>44.33497536945813</v>
      </c>
      <c r="E120" s="30">
        <v>14656</v>
      </c>
      <c r="F120" s="30">
        <v>7.219704433497537</v>
      </c>
      <c r="G120" s="30">
        <v>162.84444444444443</v>
      </c>
    </row>
    <row r="121" spans="1:7" ht="10.5" customHeight="1">
      <c r="A121" s="22" t="s">
        <v>122</v>
      </c>
      <c r="B121" s="29">
        <v>620</v>
      </c>
      <c r="C121" s="30">
        <v>60</v>
      </c>
      <c r="D121" s="30">
        <v>96.7741935483871</v>
      </c>
      <c r="E121" s="30">
        <v>5000</v>
      </c>
      <c r="F121" s="30">
        <v>8.064516129032258</v>
      </c>
      <c r="G121" s="30">
        <v>83.33333333333333</v>
      </c>
    </row>
    <row r="122" spans="1:7" ht="10.5" customHeight="1">
      <c r="A122" s="22" t="s">
        <v>123</v>
      </c>
      <c r="B122" s="29">
        <v>1665</v>
      </c>
      <c r="C122" s="30">
        <v>80</v>
      </c>
      <c r="D122" s="30">
        <v>48.048048048048045</v>
      </c>
      <c r="E122" s="30">
        <v>14288</v>
      </c>
      <c r="F122" s="30">
        <v>8.581381381381382</v>
      </c>
      <c r="G122" s="30">
        <v>178.6</v>
      </c>
    </row>
    <row r="123" spans="1:7" ht="10.5" customHeight="1">
      <c r="A123" s="22" t="s">
        <v>124</v>
      </c>
      <c r="B123" s="29">
        <v>1654</v>
      </c>
      <c r="C123" s="30">
        <v>275</v>
      </c>
      <c r="D123" s="30">
        <v>166.26360338573156</v>
      </c>
      <c r="E123" s="30">
        <v>57485</v>
      </c>
      <c r="F123" s="30">
        <v>34.75513905683192</v>
      </c>
      <c r="G123" s="30">
        <v>209.03636363636363</v>
      </c>
    </row>
    <row r="124" spans="1:7" ht="10.5" customHeight="1">
      <c r="A124" s="22" t="s">
        <v>125</v>
      </c>
      <c r="B124" s="29">
        <v>3753</v>
      </c>
      <c r="C124" s="30">
        <v>250</v>
      </c>
      <c r="D124" s="30">
        <v>66.61337596589395</v>
      </c>
      <c r="E124" s="30">
        <v>67380</v>
      </c>
      <c r="F124" s="30">
        <v>17.95363709032774</v>
      </c>
      <c r="G124" s="30">
        <v>269.52</v>
      </c>
    </row>
    <row r="125" spans="1:7" ht="10.5" customHeight="1">
      <c r="A125" s="22" t="s">
        <v>126</v>
      </c>
      <c r="B125" s="29">
        <v>2294</v>
      </c>
      <c r="C125" s="30">
        <v>230</v>
      </c>
      <c r="D125" s="30">
        <v>100.2615518744551</v>
      </c>
      <c r="E125" s="30">
        <v>53111</v>
      </c>
      <c r="F125" s="30">
        <v>23.152136006974718</v>
      </c>
      <c r="G125" s="30">
        <v>230.91739130434783</v>
      </c>
    </row>
    <row r="126" spans="1:7" ht="10.5" customHeight="1">
      <c r="A126" s="22" t="s">
        <v>127</v>
      </c>
      <c r="B126" s="29">
        <v>1427</v>
      </c>
      <c r="C126" s="30">
        <v>95.2</v>
      </c>
      <c r="D126" s="30">
        <v>66.71338472319552</v>
      </c>
      <c r="E126" s="30">
        <v>12298</v>
      </c>
      <c r="F126" s="30">
        <v>8.618079887876664</v>
      </c>
      <c r="G126" s="30">
        <v>129.18067226890756</v>
      </c>
    </row>
    <row r="127" spans="1:7" ht="10.5" customHeight="1">
      <c r="A127" s="22" t="s">
        <v>128</v>
      </c>
      <c r="B127" s="29">
        <v>2759</v>
      </c>
      <c r="C127" s="30">
        <v>80</v>
      </c>
      <c r="D127" s="30">
        <v>28.99601304820587</v>
      </c>
      <c r="E127" s="30">
        <v>39775</v>
      </c>
      <c r="F127" s="30">
        <v>14.416455237404858</v>
      </c>
      <c r="G127" s="30">
        <v>497.1875</v>
      </c>
    </row>
    <row r="128" spans="1:7" ht="10.5" customHeight="1">
      <c r="A128" s="22" t="s">
        <v>129</v>
      </c>
      <c r="B128" s="29">
        <v>387</v>
      </c>
      <c r="C128" s="30">
        <v>30</v>
      </c>
      <c r="D128" s="30">
        <v>77.51937984496124</v>
      </c>
      <c r="E128" s="30">
        <v>13188</v>
      </c>
      <c r="F128" s="30">
        <v>34.07751937984496</v>
      </c>
      <c r="G128" s="30">
        <v>439.6</v>
      </c>
    </row>
    <row r="129" spans="1:7" ht="10.5" customHeight="1">
      <c r="A129" s="22" t="s">
        <v>130</v>
      </c>
      <c r="B129" s="29">
        <v>2785</v>
      </c>
      <c r="C129" s="30">
        <v>290.6</v>
      </c>
      <c r="D129" s="30">
        <v>104.34470377019748</v>
      </c>
      <c r="E129" s="30">
        <v>71026</v>
      </c>
      <c r="F129" s="30">
        <v>25.503052064631955</v>
      </c>
      <c r="G129" s="30">
        <v>244.41156228492773</v>
      </c>
    </row>
    <row r="130" spans="1:7" ht="10.5" customHeight="1">
      <c r="A130" s="22" t="s">
        <v>131</v>
      </c>
      <c r="B130" s="29">
        <v>496</v>
      </c>
      <c r="C130" s="30">
        <v>40</v>
      </c>
      <c r="D130" s="30">
        <v>80.64516129032258</v>
      </c>
      <c r="E130" s="30">
        <v>0</v>
      </c>
      <c r="F130" s="30">
        <v>0</v>
      </c>
      <c r="G130" s="30">
        <v>0</v>
      </c>
    </row>
    <row r="131" spans="1:7" ht="10.5" customHeight="1">
      <c r="A131" s="22" t="s">
        <v>132</v>
      </c>
      <c r="B131" s="29">
        <v>383</v>
      </c>
      <c r="C131" s="30">
        <v>10</v>
      </c>
      <c r="D131" s="30">
        <v>26.109660574412533</v>
      </c>
      <c r="E131" s="30">
        <v>3020</v>
      </c>
      <c r="F131" s="30">
        <v>7.885117493472585</v>
      </c>
      <c r="G131" s="30">
        <v>302</v>
      </c>
    </row>
    <row r="132" spans="1:7" ht="10.5" customHeight="1">
      <c r="A132" s="22" t="s">
        <v>133</v>
      </c>
      <c r="B132" s="29">
        <v>1581</v>
      </c>
      <c r="C132" s="30">
        <v>150</v>
      </c>
      <c r="D132" s="30">
        <v>94.87666034155598</v>
      </c>
      <c r="E132" s="30">
        <v>32740</v>
      </c>
      <c r="F132" s="30">
        <v>20.70841239721695</v>
      </c>
      <c r="G132" s="30">
        <v>218.26666666666668</v>
      </c>
    </row>
    <row r="133" spans="1:7" ht="10.5" customHeight="1">
      <c r="A133" s="22" t="s">
        <v>134</v>
      </c>
      <c r="B133" s="29">
        <v>267</v>
      </c>
      <c r="C133" s="30">
        <v>30</v>
      </c>
      <c r="D133" s="30">
        <v>112.35955056179775</v>
      </c>
      <c r="E133" s="30">
        <v>14620</v>
      </c>
      <c r="F133" s="30">
        <v>54.756554307116104</v>
      </c>
      <c r="G133" s="30">
        <v>487.3333333333333</v>
      </c>
    </row>
    <row r="134" spans="1:7" ht="10.5" customHeight="1">
      <c r="A134" s="22" t="s">
        <v>135</v>
      </c>
      <c r="B134" s="29">
        <v>6347</v>
      </c>
      <c r="C134" s="30">
        <v>235.9</v>
      </c>
      <c r="D134" s="30">
        <v>37.167165590042536</v>
      </c>
      <c r="E134" s="30">
        <v>48935</v>
      </c>
      <c r="F134" s="30">
        <v>7.709941704742398</v>
      </c>
      <c r="G134" s="30">
        <v>207.43959304790164</v>
      </c>
    </row>
    <row r="135" spans="1:7" ht="10.5" customHeight="1">
      <c r="A135" s="22" t="s">
        <v>136</v>
      </c>
      <c r="B135" s="29">
        <v>476</v>
      </c>
      <c r="C135" s="30">
        <v>30</v>
      </c>
      <c r="D135" s="30">
        <v>63.02521008403362</v>
      </c>
      <c r="E135" s="30">
        <v>6952</v>
      </c>
      <c r="F135" s="30">
        <v>14.605042016806722</v>
      </c>
      <c r="G135" s="30">
        <v>231.73333333333332</v>
      </c>
    </row>
    <row r="136" spans="1:7" ht="10.5" customHeight="1">
      <c r="A136" s="22"/>
      <c r="B136" s="29"/>
      <c r="C136" s="30"/>
      <c r="D136" s="30"/>
      <c r="E136" s="30"/>
      <c r="F136" s="30"/>
      <c r="G136" s="30"/>
    </row>
    <row r="137" spans="1:7" ht="10.5" customHeight="1">
      <c r="A137" s="26" t="s">
        <v>3</v>
      </c>
      <c r="B137" s="27">
        <v>6703</v>
      </c>
      <c r="C137" s="28">
        <f>SUM(C138:C143)</f>
        <v>532.4</v>
      </c>
      <c r="D137" s="28">
        <f>C137*1000/B137</f>
        <v>79.42712218409667</v>
      </c>
      <c r="E137" s="28">
        <f>SUM(E138:E143)</f>
        <v>56060</v>
      </c>
      <c r="F137" s="28">
        <f>E137/C137</f>
        <v>105.29676934635613</v>
      </c>
      <c r="G137" s="28">
        <f>E137/B137</f>
        <v>8.363419364463674</v>
      </c>
    </row>
    <row r="138" spans="1:7" ht="10.5" customHeight="1">
      <c r="A138" s="22" t="s">
        <v>137</v>
      </c>
      <c r="B138" s="29">
        <v>3824</v>
      </c>
      <c r="C138" s="30">
        <v>330</v>
      </c>
      <c r="D138" s="30">
        <v>86.2970711297071</v>
      </c>
      <c r="E138" s="30">
        <v>35414</v>
      </c>
      <c r="F138" s="30">
        <v>9.260983263598327</v>
      </c>
      <c r="G138" s="30">
        <v>107.31515151515151</v>
      </c>
    </row>
    <row r="139" spans="1:7" ht="10.5" customHeight="1">
      <c r="A139" s="22" t="s">
        <v>138</v>
      </c>
      <c r="B139" s="29">
        <v>513</v>
      </c>
      <c r="C139" s="30">
        <v>33</v>
      </c>
      <c r="D139" s="30">
        <v>64.32748538011695</v>
      </c>
      <c r="E139" s="30">
        <v>3039</v>
      </c>
      <c r="F139" s="30">
        <v>5.923976608187134</v>
      </c>
      <c r="G139" s="30">
        <v>92.0909090909091</v>
      </c>
    </row>
    <row r="140" spans="1:7" ht="10.5" customHeight="1">
      <c r="A140" s="22" t="s">
        <v>139</v>
      </c>
      <c r="B140" s="29">
        <v>622</v>
      </c>
      <c r="C140" s="30">
        <v>50</v>
      </c>
      <c r="D140" s="30">
        <v>80.38585209003216</v>
      </c>
      <c r="E140" s="30">
        <v>14950</v>
      </c>
      <c r="F140" s="30">
        <v>24.035369774919616</v>
      </c>
      <c r="G140" s="30">
        <v>299</v>
      </c>
    </row>
    <row r="141" spans="1:7" ht="10.5" customHeight="1">
      <c r="A141" s="22" t="s">
        <v>140</v>
      </c>
      <c r="B141" s="29">
        <v>1144</v>
      </c>
      <c r="C141" s="30">
        <v>84</v>
      </c>
      <c r="D141" s="30">
        <v>73.42657342657343</v>
      </c>
      <c r="E141" s="30">
        <v>0</v>
      </c>
      <c r="F141" s="30">
        <v>0</v>
      </c>
      <c r="G141" s="30">
        <v>0</v>
      </c>
    </row>
    <row r="142" spans="1:7" ht="10.5" customHeight="1">
      <c r="A142" s="22" t="s">
        <v>141</v>
      </c>
      <c r="B142" s="29">
        <v>107</v>
      </c>
      <c r="C142" s="30">
        <v>5.4</v>
      </c>
      <c r="D142" s="30">
        <v>50.467289719626166</v>
      </c>
      <c r="E142" s="30">
        <v>0</v>
      </c>
      <c r="F142" s="30">
        <v>0</v>
      </c>
      <c r="G142" s="30">
        <v>0</v>
      </c>
    </row>
    <row r="143" spans="1:7" ht="10.5" customHeight="1">
      <c r="A143" s="22" t="s">
        <v>142</v>
      </c>
      <c r="B143" s="29">
        <v>493</v>
      </c>
      <c r="C143" s="30">
        <v>30</v>
      </c>
      <c r="D143" s="30">
        <v>60.851926977687626</v>
      </c>
      <c r="E143" s="30">
        <v>2657</v>
      </c>
      <c r="F143" s="30">
        <v>5.389452332657201</v>
      </c>
      <c r="G143" s="30">
        <v>88.56666666666666</v>
      </c>
    </row>
    <row r="144" spans="1:7" ht="10.5" customHeight="1">
      <c r="A144" s="22"/>
      <c r="B144" s="29"/>
      <c r="C144" s="30"/>
      <c r="D144" s="30"/>
      <c r="E144" s="30"/>
      <c r="F144" s="30"/>
      <c r="G144" s="30"/>
    </row>
    <row r="145" spans="1:7" ht="10.5" customHeight="1">
      <c r="A145" s="26" t="s">
        <v>4</v>
      </c>
      <c r="B145" s="27">
        <f>SUM(B146:B189)</f>
        <v>26539</v>
      </c>
      <c r="C145" s="27">
        <f>SUM(C146:C189)</f>
        <v>1359.7</v>
      </c>
      <c r="D145" s="28">
        <f>C145*1000/B145</f>
        <v>51.23403293266514</v>
      </c>
      <c r="E145" s="27">
        <f>SUM(E146:E189)</f>
        <v>109199</v>
      </c>
      <c r="F145" s="28">
        <f>E145/C145</f>
        <v>80.31109803633154</v>
      </c>
      <c r="G145" s="28">
        <f>E145/B145</f>
        <v>4.114661441651909</v>
      </c>
    </row>
    <row r="146" spans="1:7" ht="10.5" customHeight="1">
      <c r="A146" s="22" t="s">
        <v>143</v>
      </c>
      <c r="B146" s="29">
        <v>1640</v>
      </c>
      <c r="C146" s="30">
        <v>45</v>
      </c>
      <c r="D146" s="30">
        <v>27.4390243902439</v>
      </c>
      <c r="E146" s="30">
        <v>0</v>
      </c>
      <c r="F146" s="30">
        <v>0</v>
      </c>
      <c r="G146" s="30">
        <v>0</v>
      </c>
    </row>
    <row r="147" spans="1:7" ht="10.5" customHeight="1">
      <c r="A147" s="22" t="s">
        <v>144</v>
      </c>
      <c r="B147" s="29">
        <v>105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</row>
    <row r="148" spans="1:7" ht="10.5" customHeight="1">
      <c r="A148" s="22" t="s">
        <v>145</v>
      </c>
      <c r="B148" s="29">
        <v>478</v>
      </c>
      <c r="C148" s="30">
        <v>4</v>
      </c>
      <c r="D148" s="30">
        <v>8.368200836820083</v>
      </c>
      <c r="E148" s="30">
        <v>0</v>
      </c>
      <c r="F148" s="30">
        <v>0</v>
      </c>
      <c r="G148" s="30">
        <v>0</v>
      </c>
    </row>
    <row r="149" spans="1:7" ht="10.5" customHeight="1">
      <c r="A149" s="22" t="s">
        <v>146</v>
      </c>
      <c r="B149" s="29">
        <v>73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</row>
    <row r="150" spans="1:7" ht="10.5" customHeight="1">
      <c r="A150" s="22" t="s">
        <v>147</v>
      </c>
      <c r="B150" s="29">
        <v>5863</v>
      </c>
      <c r="C150" s="30">
        <v>367.7</v>
      </c>
      <c r="D150" s="30">
        <v>62.71533344704076</v>
      </c>
      <c r="E150" s="30">
        <v>52204</v>
      </c>
      <c r="F150" s="30">
        <v>8.903974074705783</v>
      </c>
      <c r="G150" s="30">
        <v>141.9744356812619</v>
      </c>
    </row>
    <row r="151" spans="1:7" ht="10.5" customHeight="1">
      <c r="A151" s="22" t="s">
        <v>148</v>
      </c>
      <c r="B151" s="29">
        <v>1057</v>
      </c>
      <c r="C151" s="30">
        <v>30</v>
      </c>
      <c r="D151" s="30">
        <v>28.38221381267739</v>
      </c>
      <c r="E151" s="30">
        <v>6000</v>
      </c>
      <c r="F151" s="30">
        <v>5.676442762535478</v>
      </c>
      <c r="G151" s="30">
        <v>200</v>
      </c>
    </row>
    <row r="152" spans="1:7" ht="10.5" customHeight="1">
      <c r="A152" s="22" t="s">
        <v>149</v>
      </c>
      <c r="B152" s="29">
        <v>52</v>
      </c>
      <c r="C152" s="30">
        <v>4</v>
      </c>
      <c r="D152" s="30">
        <v>76.92307692307692</v>
      </c>
      <c r="E152" s="30">
        <v>0</v>
      </c>
      <c r="F152" s="30">
        <v>0</v>
      </c>
      <c r="G152" s="30">
        <v>0</v>
      </c>
    </row>
    <row r="153" spans="1:7" ht="10.5" customHeight="1">
      <c r="A153" s="22" t="s">
        <v>150</v>
      </c>
      <c r="B153" s="29">
        <v>47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</row>
    <row r="154" spans="1:7" ht="10.5" customHeight="1">
      <c r="A154" s="22" t="s">
        <v>151</v>
      </c>
      <c r="B154" s="29">
        <v>46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</row>
    <row r="155" spans="1:7" ht="10.5" customHeight="1">
      <c r="A155" s="22" t="s">
        <v>152</v>
      </c>
      <c r="B155" s="29">
        <v>71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</row>
    <row r="156" spans="1:7" ht="10.5" customHeight="1">
      <c r="A156" s="22" t="s">
        <v>153</v>
      </c>
      <c r="B156" s="29">
        <v>80</v>
      </c>
      <c r="C156" s="30">
        <v>5</v>
      </c>
      <c r="D156" s="30">
        <v>62.5</v>
      </c>
      <c r="E156" s="30">
        <v>0</v>
      </c>
      <c r="F156" s="30">
        <v>0</v>
      </c>
      <c r="G156" s="30">
        <v>0</v>
      </c>
    </row>
    <row r="157" spans="1:7" ht="10.5" customHeight="1">
      <c r="A157" s="22" t="s">
        <v>154</v>
      </c>
      <c r="B157" s="29">
        <v>89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</row>
    <row r="158" spans="1:7" ht="10.5" customHeight="1">
      <c r="A158" s="22" t="s">
        <v>155</v>
      </c>
      <c r="B158" s="29">
        <v>398</v>
      </c>
      <c r="C158" s="30">
        <v>30</v>
      </c>
      <c r="D158" s="30">
        <v>75.37688442211055</v>
      </c>
      <c r="E158" s="30">
        <v>2230</v>
      </c>
      <c r="F158" s="30">
        <v>5.603015075376884</v>
      </c>
      <c r="G158" s="30">
        <v>74.33333333333333</v>
      </c>
    </row>
    <row r="159" spans="1:7" ht="10.5" customHeight="1">
      <c r="A159" s="22" t="s">
        <v>156</v>
      </c>
      <c r="B159" s="29">
        <v>396</v>
      </c>
      <c r="C159" s="30">
        <v>25</v>
      </c>
      <c r="D159" s="30">
        <v>63.13131313131313</v>
      </c>
      <c r="E159" s="30">
        <v>0</v>
      </c>
      <c r="F159" s="30">
        <v>0</v>
      </c>
      <c r="G159" s="30">
        <v>0</v>
      </c>
    </row>
    <row r="160" spans="1:7" ht="10.5" customHeight="1">
      <c r="A160" s="22" t="s">
        <v>157</v>
      </c>
      <c r="B160" s="29">
        <v>2204</v>
      </c>
      <c r="C160" s="30">
        <v>150</v>
      </c>
      <c r="D160" s="30">
        <v>68.05807622504537</v>
      </c>
      <c r="E160" s="30">
        <v>9736</v>
      </c>
      <c r="F160" s="30">
        <v>4.417422867513611</v>
      </c>
      <c r="G160" s="30">
        <v>64.90666666666667</v>
      </c>
    </row>
    <row r="161" spans="1:7" ht="10.5" customHeight="1">
      <c r="A161" s="22" t="s">
        <v>158</v>
      </c>
      <c r="B161" s="29">
        <v>464</v>
      </c>
      <c r="C161" s="30">
        <v>30</v>
      </c>
      <c r="D161" s="30">
        <v>64.65517241379311</v>
      </c>
      <c r="E161" s="30">
        <v>0</v>
      </c>
      <c r="F161" s="30">
        <v>0</v>
      </c>
      <c r="G161" s="30">
        <v>0</v>
      </c>
    </row>
    <row r="162" spans="1:7" ht="10.5" customHeight="1">
      <c r="A162" s="22" t="s">
        <v>159</v>
      </c>
      <c r="B162" s="29">
        <v>576</v>
      </c>
      <c r="C162" s="30">
        <v>40</v>
      </c>
      <c r="D162" s="30">
        <v>69.44444444444444</v>
      </c>
      <c r="E162" s="30">
        <v>0</v>
      </c>
      <c r="F162" s="30">
        <v>0</v>
      </c>
      <c r="G162" s="30">
        <v>0</v>
      </c>
    </row>
    <row r="163" spans="1:7" ht="10.5" customHeight="1">
      <c r="A163" s="22" t="s">
        <v>160</v>
      </c>
      <c r="B163" s="29">
        <v>170</v>
      </c>
      <c r="C163" s="30">
        <v>10</v>
      </c>
      <c r="D163" s="30">
        <v>58.8235294117647</v>
      </c>
      <c r="E163" s="30">
        <v>2200</v>
      </c>
      <c r="F163" s="30">
        <v>12.941176470588236</v>
      </c>
      <c r="G163" s="30">
        <v>220</v>
      </c>
    </row>
    <row r="164" spans="1:7" ht="10.5" customHeight="1">
      <c r="A164" s="22" t="s">
        <v>161</v>
      </c>
      <c r="B164" s="29">
        <v>426</v>
      </c>
      <c r="C164" s="30">
        <v>30</v>
      </c>
      <c r="D164" s="30">
        <v>70.4225352112676</v>
      </c>
      <c r="E164" s="30">
        <v>2750</v>
      </c>
      <c r="F164" s="30">
        <v>6.455399061032864</v>
      </c>
      <c r="G164" s="30">
        <v>91.66666666666667</v>
      </c>
    </row>
    <row r="165" spans="1:7" ht="10.5" customHeight="1">
      <c r="A165" s="22" t="s">
        <v>162</v>
      </c>
      <c r="B165" s="29">
        <v>1576</v>
      </c>
      <c r="C165" s="30">
        <v>50</v>
      </c>
      <c r="D165" s="30">
        <v>31.725888324873097</v>
      </c>
      <c r="E165" s="30">
        <v>8325</v>
      </c>
      <c r="F165" s="30">
        <v>5.282360406091371</v>
      </c>
      <c r="G165" s="30">
        <v>166.5</v>
      </c>
    </row>
    <row r="166" spans="1:7" ht="10.5" customHeight="1">
      <c r="A166" s="22" t="s">
        <v>163</v>
      </c>
      <c r="B166" s="29">
        <v>43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</row>
    <row r="167" spans="1:7" ht="10.5" customHeight="1">
      <c r="A167" s="22" t="s">
        <v>164</v>
      </c>
      <c r="B167" s="29">
        <v>924</v>
      </c>
      <c r="C167" s="30">
        <v>40</v>
      </c>
      <c r="D167" s="30">
        <v>43.29004329004329</v>
      </c>
      <c r="E167" s="30">
        <v>0</v>
      </c>
      <c r="F167" s="30">
        <v>0</v>
      </c>
      <c r="G167" s="30">
        <v>0</v>
      </c>
    </row>
    <row r="168" spans="1:7" ht="10.5" customHeight="1">
      <c r="A168" s="22" t="s">
        <v>165</v>
      </c>
      <c r="B168" s="29">
        <v>499</v>
      </c>
      <c r="C168" s="30">
        <v>30</v>
      </c>
      <c r="D168" s="30">
        <v>60.120240480961925</v>
      </c>
      <c r="E168" s="30">
        <v>3059</v>
      </c>
      <c r="F168" s="30">
        <v>6.130260521042084</v>
      </c>
      <c r="G168" s="30">
        <v>101.96666666666667</v>
      </c>
    </row>
    <row r="169" spans="1:7" ht="10.5" customHeight="1">
      <c r="A169" s="22" t="s">
        <v>166</v>
      </c>
      <c r="B169" s="29">
        <v>31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</row>
    <row r="170" spans="1:7" ht="10.5" customHeight="1">
      <c r="A170" s="22" t="s">
        <v>167</v>
      </c>
      <c r="B170" s="29">
        <v>274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</row>
    <row r="171" spans="1:7" ht="10.5" customHeight="1">
      <c r="A171" s="22" t="s">
        <v>168</v>
      </c>
      <c r="B171" s="29">
        <v>1476</v>
      </c>
      <c r="C171" s="30">
        <v>94</v>
      </c>
      <c r="D171" s="30">
        <v>63.68563685636856</v>
      </c>
      <c r="E171" s="30">
        <v>0</v>
      </c>
      <c r="F171" s="30">
        <v>0</v>
      </c>
      <c r="G171" s="30">
        <v>0</v>
      </c>
    </row>
    <row r="172" spans="1:7" ht="10.5" customHeight="1">
      <c r="A172" s="22" t="s">
        <v>169</v>
      </c>
      <c r="B172" s="29">
        <v>82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</row>
    <row r="173" spans="1:7" ht="10.5" customHeight="1">
      <c r="A173" s="22" t="s">
        <v>170</v>
      </c>
      <c r="B173" s="29">
        <v>289</v>
      </c>
      <c r="C173" s="30">
        <v>10</v>
      </c>
      <c r="D173" s="30">
        <v>34.602076124567475</v>
      </c>
      <c r="E173" s="30">
        <v>0</v>
      </c>
      <c r="F173" s="30">
        <v>0</v>
      </c>
      <c r="G173" s="30">
        <v>0</v>
      </c>
    </row>
    <row r="174" spans="1:7" ht="10.5" customHeight="1">
      <c r="A174" s="22" t="s">
        <v>171</v>
      </c>
      <c r="B174" s="29">
        <v>273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</row>
    <row r="175" spans="1:7" ht="10.5" customHeight="1">
      <c r="A175" s="22" t="s">
        <v>172</v>
      </c>
      <c r="B175" s="29">
        <v>1177</v>
      </c>
      <c r="C175" s="30">
        <v>90</v>
      </c>
      <c r="D175" s="30">
        <v>76.46559048428207</v>
      </c>
      <c r="E175" s="30">
        <v>6930</v>
      </c>
      <c r="F175" s="30">
        <v>5.88785046728972</v>
      </c>
      <c r="G175" s="30">
        <v>77</v>
      </c>
    </row>
    <row r="176" spans="1:7" ht="10.5" customHeight="1">
      <c r="A176" s="22" t="s">
        <v>173</v>
      </c>
      <c r="B176" s="29">
        <v>52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</row>
    <row r="177" spans="1:7" ht="10.5" customHeight="1">
      <c r="A177" s="22" t="s">
        <v>174</v>
      </c>
      <c r="B177" s="29">
        <v>856</v>
      </c>
      <c r="C177" s="30">
        <v>50</v>
      </c>
      <c r="D177" s="30">
        <v>58.41121495327103</v>
      </c>
      <c r="E177" s="30">
        <v>4032</v>
      </c>
      <c r="F177" s="30">
        <v>4.710280373831775</v>
      </c>
      <c r="G177" s="30">
        <v>80.64</v>
      </c>
    </row>
    <row r="178" spans="1:7" ht="10.5" customHeight="1">
      <c r="A178" s="22" t="s">
        <v>175</v>
      </c>
      <c r="B178" s="29">
        <v>122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</row>
    <row r="179" spans="1:7" ht="10.5" customHeight="1">
      <c r="A179" s="22" t="s">
        <v>176</v>
      </c>
      <c r="B179" s="29">
        <v>960</v>
      </c>
      <c r="C179" s="30">
        <v>50</v>
      </c>
      <c r="D179" s="30">
        <v>52.083333333333336</v>
      </c>
      <c r="E179" s="30">
        <v>2321</v>
      </c>
      <c r="F179" s="30">
        <v>2.417708333333333</v>
      </c>
      <c r="G179" s="30">
        <v>46.42</v>
      </c>
    </row>
    <row r="180" spans="1:7" ht="10.5" customHeight="1">
      <c r="A180" s="22" t="s">
        <v>177</v>
      </c>
      <c r="B180" s="29">
        <v>359</v>
      </c>
      <c r="C180" s="30">
        <v>27.5</v>
      </c>
      <c r="D180" s="30">
        <v>76.6016713091922</v>
      </c>
      <c r="E180" s="30">
        <v>1850</v>
      </c>
      <c r="F180" s="30">
        <v>5.153203342618385</v>
      </c>
      <c r="G180" s="30">
        <v>67.27272727272727</v>
      </c>
    </row>
    <row r="181" spans="1:7" ht="10.5" customHeight="1">
      <c r="A181" s="22" t="s">
        <v>178</v>
      </c>
      <c r="B181" s="29">
        <v>748</v>
      </c>
      <c r="C181" s="30">
        <v>50</v>
      </c>
      <c r="D181" s="30">
        <v>66.84491978609626</v>
      </c>
      <c r="E181" s="30">
        <v>0</v>
      </c>
      <c r="F181" s="30">
        <v>0</v>
      </c>
      <c r="G181" s="30">
        <v>0</v>
      </c>
    </row>
    <row r="182" spans="1:7" ht="10.5" customHeight="1">
      <c r="A182" s="22" t="s">
        <v>179</v>
      </c>
      <c r="B182" s="29">
        <v>212</v>
      </c>
      <c r="C182" s="30">
        <v>10</v>
      </c>
      <c r="D182" s="30">
        <v>47.16981132075472</v>
      </c>
      <c r="E182" s="30">
        <v>0</v>
      </c>
      <c r="F182" s="30">
        <v>0</v>
      </c>
      <c r="G182" s="30">
        <v>0</v>
      </c>
    </row>
    <row r="183" spans="1:7" ht="10.5" customHeight="1">
      <c r="A183" s="22" t="s">
        <v>180</v>
      </c>
      <c r="B183" s="29">
        <v>445</v>
      </c>
      <c r="C183" s="30">
        <v>10</v>
      </c>
      <c r="D183" s="30">
        <v>22.471910112359552</v>
      </c>
      <c r="E183" s="30">
        <v>5000</v>
      </c>
      <c r="F183" s="30">
        <v>11.235955056179776</v>
      </c>
      <c r="G183" s="30">
        <v>500</v>
      </c>
    </row>
    <row r="184" spans="1:7" ht="10.5" customHeight="1">
      <c r="A184" s="22" t="s">
        <v>181</v>
      </c>
      <c r="B184" s="29">
        <v>140</v>
      </c>
      <c r="C184" s="30">
        <v>0</v>
      </c>
      <c r="D184" s="30">
        <v>0</v>
      </c>
      <c r="E184" s="30">
        <v>850</v>
      </c>
      <c r="F184" s="30">
        <v>6.071428571428571</v>
      </c>
      <c r="G184" s="30">
        <v>0</v>
      </c>
    </row>
    <row r="185" spans="1:7" ht="10.5" customHeight="1">
      <c r="A185" s="22" t="s">
        <v>182</v>
      </c>
      <c r="B185" s="29">
        <v>1020</v>
      </c>
      <c r="C185" s="30">
        <v>50</v>
      </c>
      <c r="D185" s="30">
        <v>49.01960784313726</v>
      </c>
      <c r="E185" s="30">
        <v>1712</v>
      </c>
      <c r="F185" s="30">
        <v>1.6784313725490196</v>
      </c>
      <c r="G185" s="30">
        <v>34.24</v>
      </c>
    </row>
    <row r="186" spans="1:7" ht="10.5" customHeight="1">
      <c r="A186" s="22" t="s">
        <v>183</v>
      </c>
      <c r="B186" s="29">
        <v>56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</row>
    <row r="187" spans="1:7" ht="10.5" customHeight="1">
      <c r="A187" s="22" t="s">
        <v>184</v>
      </c>
      <c r="B187" s="29">
        <v>333</v>
      </c>
      <c r="C187" s="30">
        <v>20</v>
      </c>
      <c r="D187" s="30">
        <v>60.06006006006006</v>
      </c>
      <c r="E187" s="30">
        <v>0</v>
      </c>
      <c r="F187" s="30">
        <v>0</v>
      </c>
      <c r="G187" s="30">
        <v>0</v>
      </c>
    </row>
    <row r="188" spans="1:7" ht="10.5" customHeight="1">
      <c r="A188" s="22" t="s">
        <v>185</v>
      </c>
      <c r="B188" s="29">
        <v>74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</row>
    <row r="189" spans="1:7" ht="10.5" customHeight="1">
      <c r="A189" s="22" t="s">
        <v>186</v>
      </c>
      <c r="B189" s="29">
        <v>283</v>
      </c>
      <c r="C189" s="30">
        <v>7.5</v>
      </c>
      <c r="D189" s="30">
        <v>26.501766784452297</v>
      </c>
      <c r="E189" s="30">
        <v>0</v>
      </c>
      <c r="F189" s="30">
        <v>0</v>
      </c>
      <c r="G189" s="30">
        <v>0</v>
      </c>
    </row>
    <row r="190" spans="1:7" ht="10.5" customHeight="1">
      <c r="A190" s="22"/>
      <c r="B190" s="29"/>
      <c r="C190" s="30"/>
      <c r="D190" s="30"/>
      <c r="E190" s="30"/>
      <c r="F190" s="30"/>
      <c r="G190" s="30"/>
    </row>
    <row r="191" spans="1:7" s="20" customFormat="1" ht="10.5" customHeight="1">
      <c r="A191" s="31" t="s">
        <v>5</v>
      </c>
      <c r="B191" s="32">
        <v>3038</v>
      </c>
      <c r="C191" s="33">
        <f>SUM(C192:C200)</f>
        <v>235</v>
      </c>
      <c r="D191" s="33">
        <f>C191*1000/B191</f>
        <v>77.35352205398289</v>
      </c>
      <c r="E191" s="33">
        <f>SUM(E192:E200)</f>
        <v>46794</v>
      </c>
      <c r="F191" s="33">
        <f>E191/C191</f>
        <v>199.12340425531914</v>
      </c>
      <c r="G191" s="33">
        <f>E191/B191</f>
        <v>15.40289664252798</v>
      </c>
    </row>
    <row r="192" spans="1:7" ht="10.5" customHeight="1">
      <c r="A192" s="22" t="s">
        <v>187</v>
      </c>
      <c r="B192" s="29">
        <v>278</v>
      </c>
      <c r="C192" s="30">
        <v>50</v>
      </c>
      <c r="D192" s="30">
        <v>179.85611510791367</v>
      </c>
      <c r="E192" s="30">
        <v>6951</v>
      </c>
      <c r="F192" s="30">
        <v>25.003597122302157</v>
      </c>
      <c r="G192" s="30">
        <v>139.02</v>
      </c>
    </row>
    <row r="193" spans="1:7" ht="10.5" customHeight="1">
      <c r="A193" s="22" t="s">
        <v>188</v>
      </c>
      <c r="B193" s="29">
        <v>515</v>
      </c>
      <c r="C193" s="30">
        <v>30</v>
      </c>
      <c r="D193" s="30">
        <v>58.25242718446602</v>
      </c>
      <c r="E193" s="30">
        <v>5770</v>
      </c>
      <c r="F193" s="30">
        <v>11.20388349514563</v>
      </c>
      <c r="G193" s="30">
        <v>192.33333333333334</v>
      </c>
    </row>
    <row r="194" spans="1:7" ht="10.5" customHeight="1">
      <c r="A194" s="22" t="s">
        <v>189</v>
      </c>
      <c r="B194" s="29">
        <v>274</v>
      </c>
      <c r="C194" s="30">
        <v>15</v>
      </c>
      <c r="D194" s="30">
        <v>54.74452554744526</v>
      </c>
      <c r="E194" s="30">
        <v>3350</v>
      </c>
      <c r="F194" s="30">
        <v>12.226277372262773</v>
      </c>
      <c r="G194" s="30">
        <v>223.33333333333334</v>
      </c>
    </row>
    <row r="195" spans="1:7" ht="10.5" customHeight="1">
      <c r="A195" s="22" t="s">
        <v>190</v>
      </c>
      <c r="B195" s="29">
        <v>527</v>
      </c>
      <c r="C195" s="30">
        <v>40</v>
      </c>
      <c r="D195" s="30">
        <v>75.90132827324479</v>
      </c>
      <c r="E195" s="30">
        <v>11450</v>
      </c>
      <c r="F195" s="30">
        <v>21.72675521821632</v>
      </c>
      <c r="G195" s="30">
        <v>286.25</v>
      </c>
    </row>
    <row r="196" spans="1:7" ht="10.5" customHeight="1">
      <c r="A196" s="22" t="s">
        <v>191</v>
      </c>
      <c r="B196" s="29">
        <v>101</v>
      </c>
      <c r="C196" s="30">
        <v>10</v>
      </c>
      <c r="D196" s="30">
        <v>99.00990099009901</v>
      </c>
      <c r="E196" s="30">
        <v>0</v>
      </c>
      <c r="F196" s="30">
        <v>0</v>
      </c>
      <c r="G196" s="30">
        <v>0</v>
      </c>
    </row>
    <row r="197" spans="1:7" ht="10.5" customHeight="1">
      <c r="A197" s="22" t="s">
        <v>192</v>
      </c>
      <c r="B197" s="29">
        <v>230</v>
      </c>
      <c r="C197" s="30">
        <v>15</v>
      </c>
      <c r="D197" s="30">
        <v>65.21739130434783</v>
      </c>
      <c r="E197" s="30">
        <v>0</v>
      </c>
      <c r="F197" s="30">
        <v>0</v>
      </c>
      <c r="G197" s="30">
        <v>0</v>
      </c>
    </row>
    <row r="198" spans="1:7" ht="10.5" customHeight="1">
      <c r="A198" s="22" t="s">
        <v>193</v>
      </c>
      <c r="B198" s="29">
        <v>161</v>
      </c>
      <c r="C198" s="30">
        <v>10</v>
      </c>
      <c r="D198" s="30">
        <v>62.11180124223603</v>
      </c>
      <c r="E198" s="30">
        <v>0</v>
      </c>
      <c r="F198" s="30">
        <v>0</v>
      </c>
      <c r="G198" s="30">
        <v>0</v>
      </c>
    </row>
    <row r="199" spans="1:7" ht="10.5" customHeight="1">
      <c r="A199" s="22" t="s">
        <v>194</v>
      </c>
      <c r="B199" s="29">
        <v>729</v>
      </c>
      <c r="C199" s="30">
        <v>45</v>
      </c>
      <c r="D199" s="30">
        <v>61.72839506172839</v>
      </c>
      <c r="E199" s="30">
        <v>17023</v>
      </c>
      <c r="F199" s="30">
        <v>23.35116598079561</v>
      </c>
      <c r="G199" s="30">
        <v>378.2888888888889</v>
      </c>
    </row>
    <row r="200" spans="1:7" ht="10.5" customHeight="1">
      <c r="A200" s="22" t="s">
        <v>195</v>
      </c>
      <c r="B200" s="29">
        <v>223</v>
      </c>
      <c r="C200" s="30">
        <v>20</v>
      </c>
      <c r="D200" s="30">
        <v>89.68609865470852</v>
      </c>
      <c r="E200" s="30">
        <v>2250</v>
      </c>
      <c r="F200" s="30">
        <v>10.089686098654708</v>
      </c>
      <c r="G200" s="30">
        <v>112.5</v>
      </c>
    </row>
    <row r="201" spans="1:7" ht="10.5" customHeight="1">
      <c r="A201" s="22"/>
      <c r="B201" s="29"/>
      <c r="C201" s="30"/>
      <c r="D201" s="30"/>
      <c r="E201" s="30"/>
      <c r="F201" s="30"/>
      <c r="G201" s="30"/>
    </row>
    <row r="202" spans="1:7" ht="10.5" customHeight="1">
      <c r="A202" s="26" t="s">
        <v>6</v>
      </c>
      <c r="B202" s="27">
        <v>1068</v>
      </c>
      <c r="C202" s="28">
        <f>SUM(C203:C206)</f>
        <v>74.4</v>
      </c>
      <c r="D202" s="28">
        <f>C202*1000/B202</f>
        <v>69.66292134831461</v>
      </c>
      <c r="E202" s="28">
        <f>SUM(E203:E206)</f>
        <v>11353</v>
      </c>
      <c r="F202" s="28">
        <f>E202/C202</f>
        <v>152.59408602150538</v>
      </c>
      <c r="G202" s="28">
        <f>E202/B202</f>
        <v>10.630149812734082</v>
      </c>
    </row>
    <row r="203" spans="1:7" ht="10.5" customHeight="1">
      <c r="A203" s="22" t="s">
        <v>196</v>
      </c>
      <c r="B203" s="29">
        <v>320</v>
      </c>
      <c r="C203" s="30">
        <v>30</v>
      </c>
      <c r="D203" s="30">
        <v>93.75</v>
      </c>
      <c r="E203" s="30">
        <v>0</v>
      </c>
      <c r="F203" s="30">
        <v>0</v>
      </c>
      <c r="G203" s="30">
        <v>0</v>
      </c>
    </row>
    <row r="204" spans="1:7" ht="10.5" customHeight="1">
      <c r="A204" s="22" t="s">
        <v>197</v>
      </c>
      <c r="B204" s="29">
        <v>119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</row>
    <row r="205" spans="1:7" ht="10.5" customHeight="1">
      <c r="A205" s="22" t="s">
        <v>198</v>
      </c>
      <c r="B205" s="29">
        <v>492</v>
      </c>
      <c r="C205" s="30">
        <v>32</v>
      </c>
      <c r="D205" s="30">
        <v>65.04065040650407</v>
      </c>
      <c r="E205" s="30">
        <v>8478</v>
      </c>
      <c r="F205" s="30">
        <v>17.23170731707317</v>
      </c>
      <c r="G205" s="30">
        <v>264.9375</v>
      </c>
    </row>
    <row r="206" spans="1:7" ht="10.5" customHeight="1">
      <c r="A206" s="22" t="s">
        <v>199</v>
      </c>
      <c r="B206" s="29">
        <v>137</v>
      </c>
      <c r="C206" s="30">
        <v>12.4</v>
      </c>
      <c r="D206" s="30">
        <v>90.51094890510949</v>
      </c>
      <c r="E206" s="30">
        <v>2875</v>
      </c>
      <c r="F206" s="30">
        <v>20.985401459854014</v>
      </c>
      <c r="G206" s="30">
        <v>231.8548387096774</v>
      </c>
    </row>
    <row r="207" spans="1:7" ht="10.5" customHeight="1">
      <c r="A207" s="22"/>
      <c r="B207" s="29"/>
      <c r="C207" s="30"/>
      <c r="D207" s="30"/>
      <c r="E207" s="30"/>
      <c r="F207" s="30"/>
      <c r="G207" s="30"/>
    </row>
    <row r="208" spans="1:7" ht="10.5" customHeight="1">
      <c r="A208" s="26" t="s">
        <v>7</v>
      </c>
      <c r="B208" s="27">
        <v>838</v>
      </c>
      <c r="C208" s="28">
        <f>SUM(C211:C212)</f>
        <v>0</v>
      </c>
      <c r="D208" s="28">
        <f>SUM(D211:D212)</f>
        <v>0</v>
      </c>
      <c r="E208" s="28">
        <f>SUM(E211:E212)</f>
        <v>0</v>
      </c>
      <c r="F208" s="28">
        <f>SUM(F211:F212)</f>
        <v>0</v>
      </c>
      <c r="G208" s="28">
        <f>SUM(G211:G212)</f>
        <v>0</v>
      </c>
    </row>
    <row r="209" spans="1:7" ht="10.5" customHeight="1">
      <c r="A209" s="22" t="s">
        <v>200</v>
      </c>
      <c r="B209" s="29">
        <v>110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</row>
    <row r="210" spans="1:7" ht="10.5" customHeight="1">
      <c r="A210" s="22" t="s">
        <v>201</v>
      </c>
      <c r="B210" s="29">
        <v>72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</row>
    <row r="211" spans="1:7" ht="10.5" customHeight="1">
      <c r="A211" s="22" t="s">
        <v>202</v>
      </c>
      <c r="B211" s="29">
        <v>98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</row>
    <row r="212" spans="1:7" ht="10.5" customHeight="1">
      <c r="A212" s="22" t="s">
        <v>203</v>
      </c>
      <c r="B212" s="29">
        <v>558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</row>
    <row r="213" spans="1:7" ht="10.5" customHeight="1">
      <c r="A213" s="22"/>
      <c r="B213" s="29"/>
      <c r="C213" s="30"/>
      <c r="D213" s="30"/>
      <c r="E213" s="30"/>
      <c r="F213" s="30"/>
      <c r="G213" s="30"/>
    </row>
    <row r="214" spans="1:7" ht="10.5" customHeight="1">
      <c r="A214" s="26" t="s">
        <v>8</v>
      </c>
      <c r="B214" s="27">
        <v>4558</v>
      </c>
      <c r="C214" s="28">
        <f>SUM(C215:C221)</f>
        <v>298</v>
      </c>
      <c r="D214" s="28">
        <f>C214*1000/B214</f>
        <v>65.37955243527863</v>
      </c>
      <c r="E214" s="28">
        <f>SUM(E215:E222)</f>
        <v>690</v>
      </c>
      <c r="F214" s="28">
        <f>E214/C214</f>
        <v>2.315436241610738</v>
      </c>
      <c r="G214" s="28">
        <f>E214/B214</f>
        <v>0.15138218516893373</v>
      </c>
    </row>
    <row r="215" spans="1:7" ht="10.5" customHeight="1">
      <c r="A215" s="22" t="s">
        <v>204</v>
      </c>
      <c r="B215" s="29">
        <v>517</v>
      </c>
      <c r="C215" s="30">
        <v>30</v>
      </c>
      <c r="D215" s="30">
        <v>58.02707930367505</v>
      </c>
      <c r="E215" s="30">
        <v>0</v>
      </c>
      <c r="F215" s="30">
        <v>0</v>
      </c>
      <c r="G215" s="30">
        <v>0</v>
      </c>
    </row>
    <row r="216" spans="1:7" ht="10.5" customHeight="1">
      <c r="A216" s="22" t="s">
        <v>205</v>
      </c>
      <c r="B216" s="29">
        <v>601</v>
      </c>
      <c r="C216" s="30">
        <v>40</v>
      </c>
      <c r="D216" s="30">
        <v>66.55574043261231</v>
      </c>
      <c r="E216" s="30">
        <v>690</v>
      </c>
      <c r="F216" s="30">
        <v>1.1480865224625625</v>
      </c>
      <c r="G216" s="30">
        <v>17.25</v>
      </c>
    </row>
    <row r="217" spans="1:7" ht="10.5" customHeight="1">
      <c r="A217" s="22" t="s">
        <v>206</v>
      </c>
      <c r="B217" s="29">
        <v>356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</row>
    <row r="218" spans="1:7" ht="10.5" customHeight="1">
      <c r="A218" s="22" t="s">
        <v>207</v>
      </c>
      <c r="B218" s="29">
        <v>345</v>
      </c>
      <c r="C218" s="30">
        <v>0</v>
      </c>
      <c r="D218" s="30">
        <v>0</v>
      </c>
      <c r="E218" s="30">
        <v>0</v>
      </c>
      <c r="F218" s="30">
        <v>0</v>
      </c>
      <c r="G218" s="30">
        <v>0</v>
      </c>
    </row>
    <row r="219" spans="1:7" ht="10.5" customHeight="1">
      <c r="A219" s="22" t="s">
        <v>208</v>
      </c>
      <c r="B219" s="29">
        <v>937</v>
      </c>
      <c r="C219" s="30">
        <v>68</v>
      </c>
      <c r="D219" s="30">
        <v>72.57203842049093</v>
      </c>
      <c r="E219" s="30">
        <v>0</v>
      </c>
      <c r="F219" s="30">
        <v>0</v>
      </c>
      <c r="G219" s="30">
        <v>0</v>
      </c>
    </row>
    <row r="220" spans="1:7" ht="10.5" customHeight="1">
      <c r="A220" s="22" t="s">
        <v>209</v>
      </c>
      <c r="B220" s="29">
        <v>1403</v>
      </c>
      <c r="C220" s="30">
        <v>70</v>
      </c>
      <c r="D220" s="30">
        <v>49.89308624376336</v>
      </c>
      <c r="E220" s="30">
        <v>0</v>
      </c>
      <c r="F220" s="30">
        <v>0</v>
      </c>
      <c r="G220" s="30">
        <v>0</v>
      </c>
    </row>
    <row r="221" spans="1:7" ht="10.5" customHeight="1">
      <c r="A221" s="22" t="s">
        <v>210</v>
      </c>
      <c r="B221" s="29">
        <v>399</v>
      </c>
      <c r="C221" s="30">
        <v>90</v>
      </c>
      <c r="D221" s="30">
        <v>225.5639097744361</v>
      </c>
      <c r="E221" s="30">
        <v>0</v>
      </c>
      <c r="F221" s="30">
        <v>0</v>
      </c>
      <c r="G221" s="30">
        <v>0</v>
      </c>
    </row>
    <row r="222" spans="1:7" ht="10.5" customHeight="1">
      <c r="A222" s="22"/>
      <c r="B222" s="29"/>
      <c r="C222" s="30"/>
      <c r="D222" s="30"/>
      <c r="E222" s="30"/>
      <c r="F222" s="30"/>
      <c r="G222" s="30"/>
    </row>
    <row r="223" spans="1:7" ht="10.5" customHeight="1">
      <c r="A223" s="26" t="s">
        <v>9</v>
      </c>
      <c r="B223" s="27">
        <v>4265</v>
      </c>
      <c r="C223" s="28">
        <f>SUM(C224:C234)</f>
        <v>220</v>
      </c>
      <c r="D223" s="28">
        <f>C223*1000/B223</f>
        <v>51.58264947245018</v>
      </c>
      <c r="E223" s="28">
        <f>SUM(E224:E234)</f>
        <v>32301</v>
      </c>
      <c r="F223" s="28">
        <f>E223/C223</f>
        <v>146.82272727272726</v>
      </c>
      <c r="G223" s="28">
        <f>E223/B223</f>
        <v>7.573505275498242</v>
      </c>
    </row>
    <row r="224" spans="1:7" ht="10.5" customHeight="1">
      <c r="A224" s="22" t="s">
        <v>211</v>
      </c>
      <c r="B224" s="29">
        <v>150</v>
      </c>
      <c r="C224" s="30">
        <v>0</v>
      </c>
      <c r="D224" s="30">
        <v>0</v>
      </c>
      <c r="E224" s="30">
        <v>0</v>
      </c>
      <c r="F224" s="30">
        <v>0</v>
      </c>
      <c r="G224" s="30">
        <v>0</v>
      </c>
    </row>
    <row r="225" spans="1:7" ht="10.5" customHeight="1">
      <c r="A225" s="22" t="s">
        <v>212</v>
      </c>
      <c r="B225" s="29">
        <v>667</v>
      </c>
      <c r="C225" s="30">
        <v>40</v>
      </c>
      <c r="D225" s="30">
        <v>59.97001499250375</v>
      </c>
      <c r="E225" s="30">
        <v>9377</v>
      </c>
      <c r="F225" s="30">
        <v>14.058470764617692</v>
      </c>
      <c r="G225" s="30">
        <v>234.425</v>
      </c>
    </row>
    <row r="226" spans="1:7" ht="10.5" customHeight="1">
      <c r="A226" s="22" t="s">
        <v>213</v>
      </c>
      <c r="B226" s="29">
        <v>38</v>
      </c>
      <c r="C226" s="30">
        <v>0</v>
      </c>
      <c r="D226" s="30">
        <v>0</v>
      </c>
      <c r="E226" s="30">
        <v>0</v>
      </c>
      <c r="F226" s="30">
        <v>0</v>
      </c>
      <c r="G226" s="30">
        <v>0</v>
      </c>
    </row>
    <row r="227" spans="1:7" ht="10.5" customHeight="1">
      <c r="A227" s="22" t="s">
        <v>214</v>
      </c>
      <c r="B227" s="29">
        <v>863</v>
      </c>
      <c r="C227" s="30">
        <v>0</v>
      </c>
      <c r="D227" s="30">
        <v>0</v>
      </c>
      <c r="E227" s="30">
        <v>0</v>
      </c>
      <c r="F227" s="30">
        <v>0</v>
      </c>
      <c r="G227" s="30">
        <v>0</v>
      </c>
    </row>
    <row r="228" spans="1:7" ht="10.5" customHeight="1">
      <c r="A228" s="22" t="s">
        <v>215</v>
      </c>
      <c r="B228" s="29">
        <v>375</v>
      </c>
      <c r="C228" s="30">
        <v>0</v>
      </c>
      <c r="D228" s="30">
        <v>0</v>
      </c>
      <c r="E228" s="30">
        <v>0</v>
      </c>
      <c r="F228" s="30">
        <v>0</v>
      </c>
      <c r="G228" s="30">
        <v>0</v>
      </c>
    </row>
    <row r="229" spans="1:7" ht="10.5" customHeight="1">
      <c r="A229" s="22" t="s">
        <v>216</v>
      </c>
      <c r="B229" s="29">
        <v>65</v>
      </c>
      <c r="C229" s="30">
        <v>0</v>
      </c>
      <c r="D229" s="30">
        <v>0</v>
      </c>
      <c r="E229" s="30">
        <v>0</v>
      </c>
      <c r="F229" s="30">
        <v>0</v>
      </c>
      <c r="G229" s="30">
        <v>0</v>
      </c>
    </row>
    <row r="230" spans="1:7" ht="10.5" customHeight="1">
      <c r="A230" s="22" t="s">
        <v>217</v>
      </c>
      <c r="B230" s="29">
        <v>322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</row>
    <row r="231" spans="1:7" ht="10.5" customHeight="1">
      <c r="A231" s="22" t="s">
        <v>218</v>
      </c>
      <c r="B231" s="29">
        <v>105</v>
      </c>
      <c r="C231" s="30">
        <v>0</v>
      </c>
      <c r="D231" s="30">
        <v>0</v>
      </c>
      <c r="E231" s="30">
        <v>0</v>
      </c>
      <c r="F231" s="30">
        <v>0</v>
      </c>
      <c r="G231" s="30">
        <v>0</v>
      </c>
    </row>
    <row r="232" spans="1:7" ht="10.5" customHeight="1">
      <c r="A232" s="22" t="s">
        <v>219</v>
      </c>
      <c r="B232" s="29">
        <v>673</v>
      </c>
      <c r="C232" s="30">
        <v>140</v>
      </c>
      <c r="D232" s="30">
        <v>208.02377414561664</v>
      </c>
      <c r="E232" s="30">
        <v>22924</v>
      </c>
      <c r="F232" s="30">
        <v>34.062407132243685</v>
      </c>
      <c r="G232" s="30">
        <v>163.74285714285713</v>
      </c>
    </row>
    <row r="233" spans="1:7" ht="10.5" customHeight="1">
      <c r="A233" s="22" t="s">
        <v>220</v>
      </c>
      <c r="B233" s="29">
        <v>87</v>
      </c>
      <c r="C233" s="30">
        <v>0</v>
      </c>
      <c r="D233" s="30">
        <v>0</v>
      </c>
      <c r="E233" s="30">
        <v>0</v>
      </c>
      <c r="F233" s="30">
        <v>0</v>
      </c>
      <c r="G233" s="30">
        <v>0</v>
      </c>
    </row>
    <row r="234" spans="1:7" ht="10.5" customHeight="1">
      <c r="A234" s="22" t="s">
        <v>221</v>
      </c>
      <c r="B234" s="29">
        <v>920</v>
      </c>
      <c r="C234" s="30">
        <v>40</v>
      </c>
      <c r="D234" s="30">
        <v>43.47826086956522</v>
      </c>
      <c r="E234" s="30">
        <v>0</v>
      </c>
      <c r="F234" s="30">
        <v>0</v>
      </c>
      <c r="G234" s="30">
        <v>0</v>
      </c>
    </row>
    <row r="235" spans="1:7" ht="10.5" customHeight="1">
      <c r="A235" s="22"/>
      <c r="B235" s="29"/>
      <c r="C235" s="30"/>
      <c r="D235" s="30"/>
      <c r="E235" s="30"/>
      <c r="F235" s="30"/>
      <c r="G235" s="30"/>
    </row>
    <row r="236" spans="1:7" ht="10.5" customHeight="1">
      <c r="A236" s="26" t="s">
        <v>10</v>
      </c>
      <c r="B236" s="27">
        <v>5647</v>
      </c>
      <c r="C236" s="28">
        <f>SUM(C237:C258)</f>
        <v>345</v>
      </c>
      <c r="D236" s="28">
        <f>C236*1000/B236</f>
        <v>61.09438639985833</v>
      </c>
      <c r="E236" s="28">
        <f>SUM(E237:E258)</f>
        <v>36013</v>
      </c>
      <c r="F236" s="28">
        <f>E236/C236</f>
        <v>104.38550724637682</v>
      </c>
      <c r="G236" s="28">
        <f>E236/B236</f>
        <v>6.377368514255357</v>
      </c>
    </row>
    <row r="237" spans="1:7" ht="10.5" customHeight="1">
      <c r="A237" s="22" t="s">
        <v>222</v>
      </c>
      <c r="B237" s="29">
        <v>370</v>
      </c>
      <c r="C237" s="30">
        <v>15</v>
      </c>
      <c r="D237" s="30">
        <v>40.54054054054054</v>
      </c>
      <c r="E237" s="30">
        <v>0</v>
      </c>
      <c r="F237" s="30">
        <v>0</v>
      </c>
      <c r="G237" s="30">
        <v>0</v>
      </c>
    </row>
    <row r="238" spans="1:7" ht="10.5" customHeight="1">
      <c r="A238" s="22" t="s">
        <v>223</v>
      </c>
      <c r="B238" s="29">
        <v>520</v>
      </c>
      <c r="C238" s="30">
        <v>40</v>
      </c>
      <c r="D238" s="30">
        <v>76.92307692307692</v>
      </c>
      <c r="E238" s="30">
        <v>516</v>
      </c>
      <c r="F238" s="30">
        <v>0.9923076923076923</v>
      </c>
      <c r="G238" s="30">
        <v>12.9</v>
      </c>
    </row>
    <row r="239" spans="1:7" ht="10.5" customHeight="1">
      <c r="A239" s="22" t="s">
        <v>224</v>
      </c>
      <c r="B239" s="29">
        <v>306</v>
      </c>
      <c r="C239" s="30">
        <v>20</v>
      </c>
      <c r="D239" s="30">
        <v>65.359477124183</v>
      </c>
      <c r="E239" s="30">
        <v>0</v>
      </c>
      <c r="F239" s="30">
        <v>0</v>
      </c>
      <c r="G239" s="30">
        <v>0</v>
      </c>
    </row>
    <row r="240" spans="1:7" ht="10.5" customHeight="1">
      <c r="A240" s="22" t="s">
        <v>225</v>
      </c>
      <c r="B240" s="29">
        <v>79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</row>
    <row r="241" spans="1:7" ht="10.5" customHeight="1">
      <c r="A241" s="22" t="s">
        <v>226</v>
      </c>
      <c r="B241" s="29">
        <v>85</v>
      </c>
      <c r="C241" s="30">
        <v>0</v>
      </c>
      <c r="D241" s="30">
        <v>0</v>
      </c>
      <c r="E241" s="30">
        <v>0</v>
      </c>
      <c r="F241" s="30">
        <v>0</v>
      </c>
      <c r="G241" s="30">
        <v>0</v>
      </c>
    </row>
    <row r="242" spans="1:7" ht="10.5" customHeight="1">
      <c r="A242" s="22" t="s">
        <v>227</v>
      </c>
      <c r="B242" s="29">
        <v>57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</row>
    <row r="243" spans="1:7" ht="10.5" customHeight="1">
      <c r="A243" s="22" t="s">
        <v>228</v>
      </c>
      <c r="B243" s="29">
        <v>51</v>
      </c>
      <c r="C243" s="30">
        <v>0</v>
      </c>
      <c r="D243" s="30">
        <v>0</v>
      </c>
      <c r="E243" s="30">
        <v>0</v>
      </c>
      <c r="F243" s="30">
        <v>0</v>
      </c>
      <c r="G243" s="30">
        <v>0</v>
      </c>
    </row>
    <row r="244" spans="1:7" ht="10.5" customHeight="1">
      <c r="A244" s="22" t="s">
        <v>229</v>
      </c>
      <c r="B244" s="29">
        <v>471</v>
      </c>
      <c r="C244" s="30">
        <v>30</v>
      </c>
      <c r="D244" s="30">
        <v>63.69426751592356</v>
      </c>
      <c r="E244" s="30">
        <v>0</v>
      </c>
      <c r="F244" s="30">
        <v>0</v>
      </c>
      <c r="G244" s="30">
        <v>0</v>
      </c>
    </row>
    <row r="245" spans="1:7" ht="10.5" customHeight="1">
      <c r="A245" s="22" t="s">
        <v>230</v>
      </c>
      <c r="B245" s="29">
        <v>52</v>
      </c>
      <c r="C245" s="30">
        <v>0</v>
      </c>
      <c r="D245" s="30">
        <v>0</v>
      </c>
      <c r="E245" s="30">
        <v>0</v>
      </c>
      <c r="F245" s="30">
        <v>0</v>
      </c>
      <c r="G245" s="30">
        <v>0</v>
      </c>
    </row>
    <row r="246" spans="1:7" ht="10.5" customHeight="1">
      <c r="A246" s="22" t="s">
        <v>231</v>
      </c>
      <c r="B246" s="29">
        <v>482</v>
      </c>
      <c r="C246" s="30">
        <v>30</v>
      </c>
      <c r="D246" s="30">
        <v>62.24066390041494</v>
      </c>
      <c r="E246" s="30">
        <v>4547</v>
      </c>
      <c r="F246" s="30">
        <v>9.433609958506224</v>
      </c>
      <c r="G246" s="30">
        <v>151.56666666666666</v>
      </c>
    </row>
    <row r="247" spans="1:7" ht="10.5" customHeight="1">
      <c r="A247" s="22" t="s">
        <v>232</v>
      </c>
      <c r="B247" s="29">
        <v>91</v>
      </c>
      <c r="C247" s="30">
        <v>10</v>
      </c>
      <c r="D247" s="30">
        <v>109.89010989010988</v>
      </c>
      <c r="E247" s="30">
        <v>2075</v>
      </c>
      <c r="F247" s="30">
        <v>22.802197802197803</v>
      </c>
      <c r="G247" s="30">
        <v>207.5</v>
      </c>
    </row>
    <row r="248" spans="1:7" ht="10.5" customHeight="1">
      <c r="A248" s="22" t="s">
        <v>233</v>
      </c>
      <c r="B248" s="29">
        <v>45</v>
      </c>
      <c r="C248" s="30">
        <v>0</v>
      </c>
      <c r="D248" s="30">
        <v>0</v>
      </c>
      <c r="E248" s="30">
        <v>0</v>
      </c>
      <c r="F248" s="30">
        <v>0</v>
      </c>
      <c r="G248" s="30">
        <v>0</v>
      </c>
    </row>
    <row r="249" spans="1:7" ht="10.5" customHeight="1">
      <c r="A249" s="22" t="s">
        <v>234</v>
      </c>
      <c r="B249" s="29">
        <v>216</v>
      </c>
      <c r="C249" s="30">
        <v>15</v>
      </c>
      <c r="D249" s="30">
        <v>69.44444444444444</v>
      </c>
      <c r="E249" s="30">
        <v>200</v>
      </c>
      <c r="F249" s="30">
        <v>0.9259259259259259</v>
      </c>
      <c r="G249" s="30">
        <v>13.333333333333334</v>
      </c>
    </row>
    <row r="250" spans="1:7" ht="10.5" customHeight="1">
      <c r="A250" s="22" t="s">
        <v>235</v>
      </c>
      <c r="B250" s="29">
        <v>815</v>
      </c>
      <c r="C250" s="30">
        <v>70</v>
      </c>
      <c r="D250" s="30">
        <v>85.88957055214723</v>
      </c>
      <c r="E250" s="30">
        <v>0</v>
      </c>
      <c r="F250" s="30">
        <v>0</v>
      </c>
      <c r="G250" s="30">
        <v>0</v>
      </c>
    </row>
    <row r="251" spans="1:7" ht="10.5" customHeight="1">
      <c r="A251" s="22" t="s">
        <v>236</v>
      </c>
      <c r="B251" s="29">
        <v>37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</row>
    <row r="252" spans="1:7" ht="10.5" customHeight="1">
      <c r="A252" s="22" t="s">
        <v>237</v>
      </c>
      <c r="B252" s="29">
        <v>179</v>
      </c>
      <c r="C252" s="30">
        <v>20</v>
      </c>
      <c r="D252" s="30">
        <v>111.73184357541899</v>
      </c>
      <c r="E252" s="30">
        <v>5150</v>
      </c>
      <c r="F252" s="30">
        <v>28.77094972067039</v>
      </c>
      <c r="G252" s="30">
        <v>257.5</v>
      </c>
    </row>
    <row r="253" spans="1:7" ht="10.5" customHeight="1">
      <c r="A253" s="22" t="s">
        <v>238</v>
      </c>
      <c r="B253" s="29">
        <v>844</v>
      </c>
      <c r="C253" s="30">
        <v>60</v>
      </c>
      <c r="D253" s="30">
        <v>71.09004739336493</v>
      </c>
      <c r="E253" s="30">
        <v>23525</v>
      </c>
      <c r="F253" s="30">
        <v>27.873222748815166</v>
      </c>
      <c r="G253" s="30">
        <v>392.0833333333333</v>
      </c>
    </row>
    <row r="254" spans="1:7" ht="10.5" customHeight="1">
      <c r="A254" s="22" t="s">
        <v>239</v>
      </c>
      <c r="B254" s="29">
        <v>73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</row>
    <row r="255" spans="1:7" ht="10.5" customHeight="1">
      <c r="A255" s="22" t="s">
        <v>240</v>
      </c>
      <c r="B255" s="29">
        <v>345</v>
      </c>
      <c r="C255" s="30">
        <v>15</v>
      </c>
      <c r="D255" s="30">
        <v>43.47826086956522</v>
      </c>
      <c r="E255" s="30">
        <v>0</v>
      </c>
      <c r="F255" s="30">
        <v>0</v>
      </c>
      <c r="G255" s="30">
        <v>0</v>
      </c>
    </row>
    <row r="256" spans="1:7" ht="10.5" customHeight="1">
      <c r="A256" s="22" t="s">
        <v>241</v>
      </c>
      <c r="B256" s="29">
        <v>172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</row>
    <row r="257" spans="1:7" ht="10.5" customHeight="1">
      <c r="A257" s="22" t="s">
        <v>242</v>
      </c>
      <c r="B257" s="29">
        <v>108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</row>
    <row r="258" spans="1:7" ht="10.5" customHeight="1">
      <c r="A258" s="22" t="s">
        <v>243</v>
      </c>
      <c r="B258" s="29">
        <v>249</v>
      </c>
      <c r="C258" s="30">
        <v>20</v>
      </c>
      <c r="D258" s="30">
        <v>80.32128514056225</v>
      </c>
      <c r="E258" s="30">
        <v>0</v>
      </c>
      <c r="F258" s="30">
        <v>0</v>
      </c>
      <c r="G258" s="30">
        <v>0</v>
      </c>
    </row>
    <row r="259" spans="1:7" ht="10.5" customHeight="1">
      <c r="A259" s="22"/>
      <c r="B259" s="29"/>
      <c r="C259" s="30"/>
      <c r="D259" s="30"/>
      <c r="E259" s="30"/>
      <c r="F259" s="30"/>
      <c r="G259" s="30"/>
    </row>
    <row r="260" spans="1:7" ht="10.5" customHeight="1">
      <c r="A260" s="26" t="s">
        <v>11</v>
      </c>
      <c r="B260" s="27">
        <v>929</v>
      </c>
      <c r="C260" s="28">
        <f>SUM(C261:C267)</f>
        <v>0</v>
      </c>
      <c r="D260" s="28">
        <f>SUM(D261:D267)</f>
        <v>0</v>
      </c>
      <c r="E260" s="28">
        <f>SUM(E261:E267)</f>
        <v>0</v>
      </c>
      <c r="F260" s="28">
        <f>SUM(F261:F267)</f>
        <v>0</v>
      </c>
      <c r="G260" s="28">
        <f>SUM(G261:G267)</f>
        <v>0</v>
      </c>
    </row>
    <row r="261" spans="1:7" ht="10.5" customHeight="1">
      <c r="A261" s="22" t="s">
        <v>244</v>
      </c>
      <c r="B261" s="29">
        <v>213</v>
      </c>
      <c r="C261" s="30">
        <v>0</v>
      </c>
      <c r="D261" s="30">
        <v>0</v>
      </c>
      <c r="E261" s="30">
        <v>0</v>
      </c>
      <c r="F261" s="30">
        <v>0</v>
      </c>
      <c r="G261" s="30">
        <v>0</v>
      </c>
    </row>
    <row r="262" spans="1:7" ht="10.5" customHeight="1">
      <c r="A262" s="22" t="s">
        <v>245</v>
      </c>
      <c r="B262" s="29">
        <v>20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</row>
    <row r="263" spans="1:7" ht="10.5" customHeight="1">
      <c r="A263" s="22" t="s">
        <v>246</v>
      </c>
      <c r="B263" s="29">
        <v>109</v>
      </c>
      <c r="C263" s="30">
        <v>0</v>
      </c>
      <c r="D263" s="30">
        <v>0</v>
      </c>
      <c r="E263" s="30">
        <v>0</v>
      </c>
      <c r="F263" s="30">
        <v>0</v>
      </c>
      <c r="G263" s="30">
        <v>0</v>
      </c>
    </row>
    <row r="264" spans="1:7" ht="10.5" customHeight="1">
      <c r="A264" s="22" t="s">
        <v>247</v>
      </c>
      <c r="B264" s="29">
        <v>67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</row>
    <row r="265" spans="1:7" ht="10.5" customHeight="1">
      <c r="A265" s="22" t="s">
        <v>248</v>
      </c>
      <c r="B265" s="29">
        <v>130</v>
      </c>
      <c r="C265" s="30">
        <v>0</v>
      </c>
      <c r="D265" s="30">
        <v>0</v>
      </c>
      <c r="E265" s="30">
        <v>0</v>
      </c>
      <c r="F265" s="30">
        <v>0</v>
      </c>
      <c r="G265" s="30">
        <v>0</v>
      </c>
    </row>
    <row r="266" spans="1:7" ht="10.5" customHeight="1">
      <c r="A266" s="22" t="s">
        <v>249</v>
      </c>
      <c r="B266" s="29">
        <v>87</v>
      </c>
      <c r="C266" s="30">
        <v>0</v>
      </c>
      <c r="D266" s="30">
        <v>0</v>
      </c>
      <c r="E266" s="30">
        <v>0</v>
      </c>
      <c r="F266" s="30">
        <v>0</v>
      </c>
      <c r="G266" s="30">
        <v>0</v>
      </c>
    </row>
    <row r="267" spans="1:7" ht="11.25" customHeight="1">
      <c r="A267" s="22" t="s">
        <v>250</v>
      </c>
      <c r="B267" s="29">
        <v>303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</row>
    <row r="268" spans="1:7" ht="10.5" customHeight="1">
      <c r="A268" s="22"/>
      <c r="B268" s="29"/>
      <c r="C268" s="30"/>
      <c r="D268" s="30"/>
      <c r="E268" s="30"/>
      <c r="F268" s="30"/>
      <c r="G268" s="30"/>
    </row>
    <row r="269" spans="1:7" ht="10.5" customHeight="1">
      <c r="A269" s="26" t="s">
        <v>12</v>
      </c>
      <c r="B269" s="27">
        <v>3726</v>
      </c>
      <c r="C269" s="28">
        <f>SUM(C270:C276)</f>
        <v>307.5</v>
      </c>
      <c r="D269" s="28">
        <f>C269*1000/B269</f>
        <v>82.5281803542673</v>
      </c>
      <c r="E269" s="28">
        <f>SUM(E270:E276)</f>
        <v>77684</v>
      </c>
      <c r="F269" s="28">
        <f>E269/C269</f>
        <v>252.63089430894308</v>
      </c>
      <c r="G269" s="28">
        <f>E269/B269</f>
        <v>20.849168008588297</v>
      </c>
    </row>
    <row r="270" spans="1:7" ht="10.5" customHeight="1">
      <c r="A270" s="22" t="s">
        <v>251</v>
      </c>
      <c r="B270" s="29">
        <v>138</v>
      </c>
      <c r="C270" s="30">
        <v>20</v>
      </c>
      <c r="D270" s="30">
        <v>144.92753623188406</v>
      </c>
      <c r="E270" s="30">
        <v>10000</v>
      </c>
      <c r="F270" s="30">
        <v>72.46376811594203</v>
      </c>
      <c r="G270" s="30">
        <v>500</v>
      </c>
    </row>
    <row r="271" spans="1:7" ht="10.5" customHeight="1">
      <c r="A271" s="22" t="s">
        <v>252</v>
      </c>
      <c r="B271" s="29">
        <v>289</v>
      </c>
      <c r="C271" s="30">
        <v>80</v>
      </c>
      <c r="D271" s="30">
        <v>276.8166089965398</v>
      </c>
      <c r="E271" s="30">
        <v>9200</v>
      </c>
      <c r="F271" s="30">
        <v>31.833910034602077</v>
      </c>
      <c r="G271" s="30">
        <v>115</v>
      </c>
    </row>
    <row r="272" spans="1:7" ht="10.5" customHeight="1">
      <c r="A272" s="17" t="s">
        <v>253</v>
      </c>
      <c r="B272" s="18">
        <v>1511</v>
      </c>
      <c r="C272" s="19">
        <v>50</v>
      </c>
      <c r="D272" s="19">
        <v>33.090668431502316</v>
      </c>
      <c r="E272" s="19">
        <v>5980</v>
      </c>
      <c r="F272" s="19">
        <v>3.957643944407677</v>
      </c>
      <c r="G272" s="19">
        <v>119.6</v>
      </c>
    </row>
    <row r="273" spans="1:7" ht="10.5" customHeight="1">
      <c r="A273" s="17" t="s">
        <v>254</v>
      </c>
      <c r="B273" s="18">
        <v>374</v>
      </c>
      <c r="C273" s="19">
        <v>29</v>
      </c>
      <c r="D273" s="19">
        <v>77.54010695187166</v>
      </c>
      <c r="E273" s="19">
        <v>10754</v>
      </c>
      <c r="F273" s="19">
        <v>28.754010695187166</v>
      </c>
      <c r="G273" s="19">
        <v>370.82758620689657</v>
      </c>
    </row>
    <row r="274" spans="1:7" ht="10.5" customHeight="1">
      <c r="A274" s="17" t="s">
        <v>255</v>
      </c>
      <c r="B274" s="18">
        <v>640</v>
      </c>
      <c r="C274" s="19">
        <v>80</v>
      </c>
      <c r="D274" s="19">
        <v>125</v>
      </c>
      <c r="E274" s="19">
        <v>28800</v>
      </c>
      <c r="F274" s="19">
        <v>45</v>
      </c>
      <c r="G274" s="19">
        <v>360</v>
      </c>
    </row>
    <row r="275" spans="1:7" ht="10.5" customHeight="1">
      <c r="A275" s="17" t="s">
        <v>256</v>
      </c>
      <c r="B275" s="18">
        <v>141</v>
      </c>
      <c r="C275" s="19">
        <v>20</v>
      </c>
      <c r="D275" s="19">
        <v>141.84397163120568</v>
      </c>
      <c r="E275" s="19">
        <v>7950</v>
      </c>
      <c r="F275" s="19">
        <v>56.38297872340426</v>
      </c>
      <c r="G275" s="19">
        <v>397.5</v>
      </c>
    </row>
    <row r="276" spans="1:7" ht="10.5" customHeight="1">
      <c r="A276" s="17" t="s">
        <v>257</v>
      </c>
      <c r="B276" s="18">
        <v>633</v>
      </c>
      <c r="C276" s="19">
        <v>28.5</v>
      </c>
      <c r="D276" s="19">
        <v>45.023696682464454</v>
      </c>
      <c r="E276" s="19">
        <v>5000</v>
      </c>
      <c r="F276" s="19">
        <v>7.898894154818326</v>
      </c>
      <c r="G276" s="19">
        <v>175.43859649122808</v>
      </c>
    </row>
    <row r="277" spans="1:7" ht="20.25" customHeight="1">
      <c r="A277" s="23" t="s">
        <v>269</v>
      </c>
      <c r="B277" s="24">
        <v>310570</v>
      </c>
      <c r="C277" s="25">
        <v>25927.65</v>
      </c>
      <c r="D277" s="25">
        <v>83.4840776636507</v>
      </c>
      <c r="E277" s="25">
        <v>4153888</v>
      </c>
      <c r="F277" s="25">
        <v>13.375045883375728</v>
      </c>
      <c r="G277" s="25">
        <v>160.21074027148626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Oberti Gallo</cp:lastModifiedBy>
  <dcterms:created xsi:type="dcterms:W3CDTF">2003-02-03T14:57:07Z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