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5" windowWidth="15480" windowHeight="5205" tabRatio="237" activeTab="0"/>
  </bookViews>
  <sheets>
    <sheet name="Tabella 1" sheetId="1" r:id="rId1"/>
  </sheets>
  <definedNames/>
  <calcPr fullCalcOnLoad="1"/>
</workbook>
</file>

<file path=xl/sharedStrings.xml><?xml version="1.0" encoding="utf-8"?>
<sst xmlns="http://schemas.openxmlformats.org/spreadsheetml/2006/main" count="277" uniqueCount="271">
  <si>
    <t>Consorzio raccolta rifiuti Alta Valle di Muggio</t>
  </si>
  <si>
    <t>Consorzio raccolta rifiuti Bellinzona Sud</t>
  </si>
  <si>
    <t>Consorzio raccolta rifiuti Bellinzona Nord</t>
  </si>
  <si>
    <t>Consorzio nettezza urbana Biasca e Valli</t>
  </si>
  <si>
    <t>Consorzio raccolta rifiuti Alto e Medio Malcantone</t>
  </si>
  <si>
    <t>Consorzio raccolta rifiuti Alta Capriasca</t>
  </si>
  <si>
    <t>Consorzio raccolta rifiuti Valcolla</t>
  </si>
  <si>
    <t>Consorzio raccolta rifiuti Rivera e dintorni</t>
  </si>
  <si>
    <t>Consorzio raccolta rifiuti Terre di Pedemonte</t>
  </si>
  <si>
    <t>Consorzio raccolta rifiuti Valle Maggia</t>
  </si>
  <si>
    <t>Consorzio raccolta rifiuti Valle Verzasca</t>
  </si>
  <si>
    <t>Servizio intercomunale raccolta rifiuti Gambarogno</t>
  </si>
  <si>
    <t>Bruzella</t>
  </si>
  <si>
    <t>Cabbio</t>
  </si>
  <si>
    <t>Casima</t>
  </si>
  <si>
    <t>Monte</t>
  </si>
  <si>
    <t>Muggio</t>
  </si>
  <si>
    <t>Cadenazzo</t>
  </si>
  <si>
    <t>Camorino</t>
  </si>
  <si>
    <t>Contone</t>
  </si>
  <si>
    <t>Cugnasco</t>
  </si>
  <si>
    <t>Gerra Piano</t>
  </si>
  <si>
    <t>Gudo</t>
  </si>
  <si>
    <t>Lavertezzo Piano</t>
  </si>
  <si>
    <t>Monte Carasso</t>
  </si>
  <si>
    <t>Pianezzo</t>
  </si>
  <si>
    <t>Sant'Antonino</t>
  </si>
  <si>
    <t>Sant'Antonio</t>
  </si>
  <si>
    <t>Sementina</t>
  </si>
  <si>
    <t>Agno</t>
  </si>
  <si>
    <t>Agra</t>
  </si>
  <si>
    <t>Aranno</t>
  </si>
  <si>
    <t>Arogno</t>
  </si>
  <si>
    <t>Arosio</t>
  </si>
  <si>
    <t>Arzo</t>
  </si>
  <si>
    <t>Ascona</t>
  </si>
  <si>
    <t>Balerna</t>
  </si>
  <si>
    <t>Barbengo</t>
  </si>
  <si>
    <t>Bedano</t>
  </si>
  <si>
    <t>Bellinzona</t>
  </si>
  <si>
    <t>Besazio</t>
  </si>
  <si>
    <t>Bioggio</t>
  </si>
  <si>
    <t>Bissone</t>
  </si>
  <si>
    <t>Bosco Luganese</t>
  </si>
  <si>
    <t>Breganzona</t>
  </si>
  <si>
    <t>Brione Sopra Minusio</t>
  </si>
  <si>
    <t>Brissago</t>
  </si>
  <si>
    <t>Brusino Arsizio</t>
  </si>
  <si>
    <t>Cademario</t>
  </si>
  <si>
    <t>Cadempino</t>
  </si>
  <si>
    <t>Cadro</t>
  </si>
  <si>
    <t>Caneggio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</si>
  <si>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</si>
  <si>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</si>
  <si>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</si>
  <si>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</si>
  <si>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</si>
  <si>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</si>
  <si>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</si>
  <si>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Chiasso</t>
  </si>
  <si>
    <t>Cimo</t>
  </si>
  <si>
    <t>Coldrerio</t>
  </si>
  <si>
    <t>Comano</t>
  </si>
  <si>
    <t>Croglio</t>
  </si>
  <si>
    <t>Cureggia</t>
  </si>
  <si>
    <t>Cureglia</t>
  </si>
  <si>
    <t>Davesco-Soragno</t>
  </si>
  <si>
    <t>Gandria</t>
  </si>
  <si>
    <t>Genestrerio</t>
  </si>
  <si>
    <t>Gentilino</t>
  </si>
  <si>
    <t>Giubiasco</t>
  </si>
  <si>
    <t>Gordola</t>
  </si>
  <si>
    <t>Grancia</t>
  </si>
  <si>
    <t>Gravesano</t>
  </si>
  <si>
    <t>Indemini</t>
  </si>
  <si>
    <t>Iseo</t>
  </si>
  <si>
    <t>Lamone</t>
  </si>
  <si>
    <t>Ligornetto</t>
  </si>
  <si>
    <t>Locarno</t>
  </si>
  <si>
    <t>Losone</t>
  </si>
  <si>
    <t>Lugaggia</t>
  </si>
  <si>
    <t>Lugano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</si>
  <si>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</si>
  <si>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</si>
  <si>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</si>
  <si>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</si>
  <si>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</si>
  <si>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</si>
  <si>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</si>
  <si>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</si>
  <si>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</si>
  <si>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Minusio</t>
  </si>
  <si>
    <t>Montagnola</t>
  </si>
  <si>
    <t>Monteggio</t>
  </si>
  <si>
    <t>Morbio Inferiore</t>
  </si>
  <si>
    <t>Morbio Superiore</t>
  </si>
  <si>
    <t>Morcote</t>
  </si>
  <si>
    <t>Muralto</t>
  </si>
  <si>
    <t>Muzzano</t>
  </si>
  <si>
    <t>Neggio</t>
  </si>
  <si>
    <t>Novazzano</t>
  </si>
  <si>
    <t>Origlio</t>
  </si>
  <si>
    <t>Orselina</t>
  </si>
  <si>
    <t>Pambio-Noranco</t>
  </si>
  <si>
    <t>Paradiso</t>
  </si>
  <si>
    <t>Pazzallo</t>
  </si>
  <si>
    <t>Ponte Capriasca</t>
  </si>
  <si>
    <t>Ponte Tresa</t>
  </si>
  <si>
    <t>Porza</t>
  </si>
  <si>
    <t>Pregassona</t>
  </si>
  <si>
    <t>Pura</t>
  </si>
  <si>
    <t>Rancate</t>
  </si>
  <si>
    <t>Riva San Vitale</t>
  </si>
  <si>
    <t>Robasacco</t>
  </si>
  <si>
    <t>Ronco Sopra Ascona</t>
  </si>
  <si>
    <t>Rovio</t>
  </si>
  <si>
    <t>Sagno</t>
  </si>
  <si>
    <t>Salorino</t>
  </si>
  <si>
    <t>Savosa</t>
  </si>
  <si>
    <t>Sessa</t>
  </si>
  <si>
    <t>Sonvico</t>
  </si>
  <si>
    <t>Sorengo</t>
  </si>
  <si>
    <t>Stabio</t>
  </si>
  <si>
    <t>Tenero-Contra</t>
  </si>
  <si>
    <t>Torricella-Taverne</t>
  </si>
  <si>
    <t>Tremona</t>
  </si>
  <si>
    <t>Vacallo</t>
  </si>
  <si>
    <t>Vernate</t>
  </si>
  <si>
    <t>Vezia</t>
  </si>
  <si>
    <t>Vico Morcote</t>
  </si>
  <si>
    <t>Viganello</t>
  </si>
  <si>
    <t>Villa Luganese</t>
  </si>
  <si>
    <t>Arbedo-Castione</t>
  </si>
  <si>
    <t>Gnosca</t>
  </si>
  <si>
    <t>Gorduno</t>
  </si>
  <si>
    <t>Lumino</t>
  </si>
  <si>
    <t>Moleno</t>
  </si>
  <si>
    <t>Preonzo</t>
  </si>
  <si>
    <t>Airolo</t>
  </si>
  <si>
    <t>Anzonico</t>
  </si>
  <si>
    <t>Aquila</t>
  </si>
  <si>
    <t>Bedretto</t>
  </si>
  <si>
    <t>Biasca</t>
  </si>
  <si>
    <t>Bodio</t>
  </si>
  <si>
    <t>Calonico</t>
  </si>
  <si>
    <t>Calpiogna</t>
  </si>
  <si>
    <t>Campello</t>
  </si>
  <si>
    <t>Campo (Blenio)</t>
  </si>
  <si>
    <t>Castro</t>
  </si>
  <si>
    <t>Cavagnago</t>
  </si>
  <si>
    <t>Chiggiogna</t>
  </si>
  <si>
    <t>Chironico</t>
  </si>
  <si>
    <t>Claro</t>
  </si>
  <si>
    <t>Corzoneso</t>
  </si>
  <si>
    <t>Cresciano</t>
  </si>
  <si>
    <t>Dalpe</t>
  </si>
  <si>
    <t>Dongio</t>
  </si>
  <si>
    <t>Faido</t>
  </si>
  <si>
    <t>Ghirone</t>
  </si>
  <si>
    <t>Giornico</t>
  </si>
  <si>
    <t>Iragna</t>
  </si>
  <si>
    <t>Largario</t>
  </si>
  <si>
    <t>Leontica</t>
  </si>
  <si>
    <t>Lodrino</t>
  </si>
  <si>
    <t>Lottigna</t>
  </si>
  <si>
    <t>Ludiano</t>
  </si>
  <si>
    <t>Mairengo</t>
  </si>
  <si>
    <t>Malvaglia</t>
  </si>
  <si>
    <t>Marolta</t>
  </si>
  <si>
    <t>Olivone</t>
  </si>
  <si>
    <t>Osco</t>
  </si>
  <si>
    <t>Osogna</t>
  </si>
  <si>
    <t>Personico</t>
  </si>
  <si>
    <t>Pollegio</t>
  </si>
  <si>
    <t>Ponto Valentino</t>
  </si>
  <si>
    <t>Prato (Leventina)</t>
  </si>
  <si>
    <t>Prugiasco</t>
  </si>
  <si>
    <t>Quinto</t>
  </si>
  <si>
    <t>Rossura</t>
  </si>
  <si>
    <t>Semione</t>
  </si>
  <si>
    <t>Sobrio</t>
  </si>
  <si>
    <t>Torre</t>
  </si>
  <si>
    <t>Astano</t>
  </si>
  <si>
    <t>Bedigliora</t>
  </si>
  <si>
    <t>Breno</t>
  </si>
  <si>
    <t>Curio</t>
  </si>
  <si>
    <t>Fescoggia</t>
  </si>
  <si>
    <t>Miglieglia</t>
  </si>
  <si>
    <t>Mugena</t>
  </si>
  <si>
    <t>Novaggio</t>
  </si>
  <si>
    <t>Vezio</t>
  </si>
  <si>
    <t>Bidogno</t>
  </si>
  <si>
    <t>Corticiasca</t>
  </si>
  <si>
    <t>Bogno</t>
  </si>
  <si>
    <t>Certara</t>
  </si>
  <si>
    <t>Cimadera</t>
  </si>
  <si>
    <t>Valcolla</t>
  </si>
  <si>
    <t>Bironico</t>
  </si>
  <si>
    <t>Camignolo</t>
  </si>
  <si>
    <t>Isone</t>
  </si>
  <si>
    <t>Medeglia</t>
  </si>
  <si>
    <t>Mezzovico-Vira</t>
  </si>
  <si>
    <t>Rivera</t>
  </si>
  <si>
    <t>Sigirino</t>
  </si>
  <si>
    <t>Borgnone</t>
  </si>
  <si>
    <t>Cavigliano</t>
  </si>
  <si>
    <t>Gresso</t>
  </si>
  <si>
    <t>Intragna</t>
  </si>
  <si>
    <t>Isorno</t>
  </si>
  <si>
    <t>Mosogno</t>
  </si>
  <si>
    <t>Onsernone</t>
  </si>
  <si>
    <t>Palagnedra</t>
  </si>
  <si>
    <t>Tegna</t>
  </si>
  <si>
    <t>Vergeletto</t>
  </si>
  <si>
    <t>Verscio</t>
  </si>
  <si>
    <t>Aurigeno</t>
  </si>
  <si>
    <t>Avegno</t>
  </si>
  <si>
    <t>Bignasco</t>
  </si>
  <si>
    <t>Bosco/Gurin</t>
  </si>
  <si>
    <t>Broglio</t>
  </si>
  <si>
    <t>Brontallo</t>
  </si>
  <si>
    <t>Campo (Vallemaggia)</t>
  </si>
  <si>
    <t>Cavergno</t>
  </si>
  <si>
    <t>Cerentino</t>
  </si>
  <si>
    <t>Cevio</t>
  </si>
  <si>
    <t>Coglio</t>
  </si>
  <si>
    <t>Fusio</t>
  </si>
  <si>
    <t>Giumaglio</t>
  </si>
  <si>
    <t>Gordevio</t>
  </si>
  <si>
    <t>Linescio</t>
  </si>
  <si>
    <t>Lodano</t>
  </si>
  <si>
    <t>Maggia</t>
  </si>
  <si>
    <t>Menzonio</t>
  </si>
  <si>
    <t>Moghegno</t>
  </si>
  <si>
    <t>Peccia</t>
  </si>
  <si>
    <t>Prato-Sornico</t>
  </si>
  <si>
    <t>Someo</t>
  </si>
  <si>
    <t>Brione (Verzasca)</t>
  </si>
  <si>
    <t>Corippo</t>
  </si>
  <si>
    <t>Frasco</t>
  </si>
  <si>
    <t>Gerra (Verzasca)</t>
  </si>
  <si>
    <t>Lavertezzo</t>
  </si>
  <si>
    <t>Sonogno</t>
  </si>
  <si>
    <t>Vogorno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</si>
  <si>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</si>
  <si>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</si>
  <si>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</si>
  <si>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</si>
  <si>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</si>
  <si>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</si>
  <si>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</si>
  <si>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>Tonn.</t>
  </si>
  <si>
    <t xml:space="preserve">Popolazione </t>
  </si>
  <si>
    <t>Raccolta</t>
  </si>
  <si>
    <t>Totale</t>
  </si>
  <si>
    <t>Kg/ab.</t>
  </si>
  <si>
    <t>RSU + INGOMBRANTI</t>
  </si>
  <si>
    <t>Costo in fr. per</t>
  </si>
  <si>
    <t>Costi Fr./Tonn.</t>
  </si>
  <si>
    <t>Costi Fr./ab.</t>
  </si>
  <si>
    <t>economica</t>
  </si>
  <si>
    <t>Smaltimento</t>
  </si>
  <si>
    <t xml:space="preserve">    Quantità</t>
  </si>
  <si>
    <t>Quantitativi e costi di raccolta e smaltimento dei rifiuti solidi urbani (RSU) e degli ingombranti nel 2002</t>
  </si>
  <si>
    <t>COMUNI ESR</t>
  </si>
  <si>
    <t>Comuni ESR con la raccolta in proprio</t>
  </si>
  <si>
    <t>Capriasca</t>
  </si>
  <si>
    <t>COMUNI CIR</t>
  </si>
  <si>
    <t>Comuni CIR con la raccolta in proprio</t>
  </si>
  <si>
    <t>COMUNI CNU</t>
  </si>
  <si>
    <t>TI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</si>
</sst>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"/>
    <numFmt numFmtId="182" formatCode="#,##0.0"/>
  </numFmts>
  <fonts count="9"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Tahoma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MS Sans Serif"/>
      <family val="0"/>
    </font>
    <font>
      <sz val="9"/>
      <color indexed="8"/>
      <name val="Arial"/>
      <family val="0"/>
    </font>
    <font>
      <b/>
      <sz val="9"/>
      <color indexed="8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2" borderId="0" xfId="18" applyNumberFormat="1" applyFont="1" applyFill="1" applyBorder="1" applyAlignment="1" applyProtection="1">
      <alignment/>
      <protection/>
    </xf>
    <xf numFmtId="3" fontId="4" fillId="2" borderId="0" xfId="18" applyNumberFormat="1" applyFont="1" applyFill="1" applyBorder="1">
      <alignment/>
      <protection/>
    </xf>
    <xf numFmtId="181" fontId="4" fillId="2" borderId="0" xfId="18" applyNumberFormat="1" applyFont="1" applyFill="1" applyBorder="1">
      <alignment/>
      <protection/>
    </xf>
    <xf numFmtId="0" fontId="4" fillId="2" borderId="0" xfId="18" applyFont="1" applyFill="1" applyBorder="1">
      <alignment/>
      <protection/>
    </xf>
    <xf numFmtId="182" fontId="4" fillId="2" borderId="0" xfId="18" applyNumberFormat="1" applyFont="1" applyFill="1" applyBorder="1">
      <alignment/>
      <protection/>
    </xf>
    <xf numFmtId="0" fontId="5" fillId="2" borderId="0" xfId="18" applyFont="1" applyFill="1" applyBorder="1">
      <alignment/>
      <protection/>
    </xf>
    <xf numFmtId="0" fontId="5" fillId="3" borderId="0" xfId="18" applyFont="1" applyFill="1" applyBorder="1">
      <alignment/>
      <protection/>
    </xf>
    <xf numFmtId="3" fontId="5" fillId="3" borderId="0" xfId="18" applyNumberFormat="1" applyFont="1" applyFill="1" applyBorder="1" applyAlignment="1">
      <alignment horizontal="left"/>
      <protection/>
    </xf>
    <xf numFmtId="181" fontId="5" fillId="3" borderId="0" xfId="18" applyNumberFormat="1" applyFont="1" applyFill="1" applyBorder="1">
      <alignment/>
      <protection/>
    </xf>
    <xf numFmtId="0" fontId="4" fillId="3" borderId="0" xfId="18" applyFont="1" applyFill="1" applyBorder="1">
      <alignment/>
      <protection/>
    </xf>
    <xf numFmtId="181" fontId="5" fillId="3" borderId="0" xfId="18" applyNumberFormat="1" applyFont="1" applyFill="1" applyBorder="1" applyAlignment="1">
      <alignment horizontal="center"/>
      <protection/>
    </xf>
    <xf numFmtId="3" fontId="5" fillId="3" borderId="0" xfId="18" applyNumberFormat="1" applyFont="1" applyFill="1" applyBorder="1">
      <alignment/>
      <protection/>
    </xf>
    <xf numFmtId="181" fontId="4" fillId="3" borderId="0" xfId="18" applyNumberFormat="1" applyFont="1" applyFill="1" applyBorder="1" applyAlignment="1">
      <alignment horizontal="right"/>
      <protection/>
    </xf>
    <xf numFmtId="182" fontId="4" fillId="3" borderId="0" xfId="18" applyNumberFormat="1" applyFont="1" applyFill="1" applyBorder="1" applyAlignment="1">
      <alignment horizontal="right"/>
      <protection/>
    </xf>
    <xf numFmtId="182" fontId="4" fillId="3" borderId="0" xfId="18" applyNumberFormat="1" applyFont="1" applyFill="1" applyBorder="1" applyAlignment="1">
      <alignment horizontal="right" wrapText="1"/>
      <protection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vertical="center" wrapText="1"/>
    </xf>
    <xf numFmtId="3" fontId="3" fillId="4" borderId="0" xfId="0" applyNumberFormat="1" applyFont="1" applyFill="1" applyBorder="1" applyAlignment="1">
      <alignment horizontal="right" vertical="center" wrapText="1"/>
    </xf>
    <xf numFmtId="4" fontId="3" fillId="4" borderId="0" xfId="0" applyNumberFormat="1" applyFont="1" applyFill="1" applyBorder="1" applyAlignment="1">
      <alignment horizontal="right" vertical="center" wrapText="1"/>
    </xf>
    <xf numFmtId="182" fontId="5" fillId="3" borderId="0" xfId="18" applyNumberFormat="1" applyFont="1" applyFill="1" applyBorder="1" applyAlignment="1">
      <alignment horizontal="left"/>
      <protection/>
    </xf>
    <xf numFmtId="0" fontId="5" fillId="3" borderId="0" xfId="18" applyFont="1" applyFill="1" applyBorder="1" applyAlignment="1">
      <alignment horizontal="left"/>
      <protection/>
    </xf>
  </cellXfs>
  <cellStyles count="9">
    <cellStyle name="Normal" xfId="0"/>
    <cellStyle name="Comma" xfId="15"/>
    <cellStyle name="Migliaia (0)_Rias_RSU_5" xfId="16"/>
    <cellStyle name="Comma [0]" xfId="17"/>
    <cellStyle name="Normale_Rias_RSU_5" xfId="18"/>
    <cellStyle name="Percent" xfId="19"/>
    <cellStyle name="Currency" xfId="20"/>
    <cellStyle name="Valuta (0)_Rias_RSU_5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5E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3"/>
  <sheetViews>
    <sheetView showGridLines="0" tabSelected="1" zoomScale="90" zoomScaleNormal="90" workbookViewId="0" topLeftCell="A1">
      <pane ySplit="6" topLeftCell="BM7" activePane="bottomLeft" state="frozen"/>
      <selection pane="topLeft" activeCell="A1" sqref="A1"/>
      <selection pane="bottomLeft" activeCell="O15" sqref="O15"/>
    </sheetView>
  </sheetViews>
  <sheetFormatPr defaultColWidth="9.140625" defaultRowHeight="10.5" customHeight="1"/>
  <cols>
    <col min="1" max="1" width="40.8515625" style="16" customWidth="1"/>
    <col min="2" max="2" width="12.57421875" style="17" customWidth="1"/>
    <col min="3" max="3" width="11.140625" style="16" customWidth="1"/>
    <col min="4" max="4" width="10.140625" style="16" customWidth="1"/>
    <col min="5" max="6" width="12.140625" style="16" bestFit="1" customWidth="1"/>
    <col min="7" max="7" width="12.00390625" style="16" customWidth="1"/>
    <col min="8" max="9" width="10.57421875" style="16" customWidth="1"/>
    <col min="10" max="12" width="10.7109375" style="16" customWidth="1"/>
    <col min="13" max="13" width="8.140625" style="16" customWidth="1"/>
    <col min="14" max="16384" width="9.140625" style="16" customWidth="1"/>
  </cols>
  <sheetData>
    <row r="1" spans="1:13" ht="10.5" customHeight="1">
      <c r="A1" s="1" t="s">
        <v>263</v>
      </c>
      <c r="B1" s="2"/>
      <c r="C1" s="3"/>
      <c r="D1" s="4"/>
      <c r="E1" s="5"/>
      <c r="F1" s="5"/>
      <c r="G1" s="5"/>
      <c r="H1" s="4"/>
      <c r="I1" s="4"/>
      <c r="J1" s="4"/>
      <c r="K1" s="4"/>
      <c r="L1" s="4"/>
      <c r="M1" s="4"/>
    </row>
    <row r="2" spans="1:13" ht="10.5" customHeight="1">
      <c r="A2" s="4"/>
      <c r="B2" s="2"/>
      <c r="C2" s="3"/>
      <c r="D2" s="4"/>
      <c r="E2" s="5"/>
      <c r="F2" s="5"/>
      <c r="G2" s="5"/>
      <c r="H2" s="4"/>
      <c r="I2" s="4"/>
      <c r="J2" s="4"/>
      <c r="K2" s="4"/>
      <c r="L2" s="4"/>
      <c r="M2" s="4"/>
    </row>
    <row r="3" spans="1:13" ht="10.5" customHeight="1">
      <c r="A3" s="6" t="s">
        <v>256</v>
      </c>
      <c r="B3" s="2"/>
      <c r="C3" s="3"/>
      <c r="D3" s="4"/>
      <c r="E3" s="5"/>
      <c r="F3" s="5"/>
      <c r="G3" s="5"/>
      <c r="H3" s="4"/>
      <c r="I3" s="4"/>
      <c r="J3" s="4"/>
      <c r="K3" s="4"/>
      <c r="L3" s="4"/>
      <c r="M3" s="4"/>
    </row>
    <row r="4" spans="1:13" ht="10.5" customHeight="1">
      <c r="A4" s="7"/>
      <c r="B4" s="8" t="s">
        <v>252</v>
      </c>
      <c r="C4" s="9" t="s">
        <v>262</v>
      </c>
      <c r="D4" s="10"/>
      <c r="E4" s="39" t="s">
        <v>257</v>
      </c>
      <c r="F4" s="39"/>
      <c r="G4" s="39"/>
      <c r="H4" s="40" t="s">
        <v>258</v>
      </c>
      <c r="I4" s="40"/>
      <c r="J4" s="40"/>
      <c r="K4" s="40" t="s">
        <v>259</v>
      </c>
      <c r="L4" s="40"/>
      <c r="M4" s="40"/>
    </row>
    <row r="5" spans="1:13" ht="10.5" customHeight="1">
      <c r="A5" s="7"/>
      <c r="B5" s="8" t="s">
        <v>260</v>
      </c>
      <c r="C5" s="11"/>
      <c r="D5" s="11"/>
      <c r="E5" s="7"/>
      <c r="F5" s="7"/>
      <c r="G5" s="7"/>
      <c r="H5" s="7"/>
      <c r="I5" s="7"/>
      <c r="J5" s="7"/>
      <c r="K5" s="7"/>
      <c r="L5" s="7"/>
      <c r="M5" s="7"/>
    </row>
    <row r="6" spans="1:13" ht="10.5" customHeight="1">
      <c r="A6" s="7"/>
      <c r="B6" s="12"/>
      <c r="C6" s="13" t="s">
        <v>251</v>
      </c>
      <c r="D6" s="13" t="s">
        <v>255</v>
      </c>
      <c r="E6" s="14" t="s">
        <v>253</v>
      </c>
      <c r="F6" s="15" t="s">
        <v>261</v>
      </c>
      <c r="G6" s="14" t="s">
        <v>254</v>
      </c>
      <c r="H6" s="14" t="s">
        <v>253</v>
      </c>
      <c r="I6" s="15" t="s">
        <v>261</v>
      </c>
      <c r="J6" s="14" t="s">
        <v>254</v>
      </c>
      <c r="K6" s="14" t="s">
        <v>253</v>
      </c>
      <c r="L6" s="15" t="s">
        <v>261</v>
      </c>
      <c r="M6" s="14" t="s">
        <v>254</v>
      </c>
    </row>
    <row r="7" spans="1:13" ht="10.5" customHeight="1">
      <c r="A7" s="20"/>
      <c r="B7" s="21"/>
      <c r="C7" s="22"/>
      <c r="D7" s="22"/>
      <c r="E7" s="23"/>
      <c r="F7" s="24"/>
      <c r="G7" s="23"/>
      <c r="H7" s="23"/>
      <c r="I7" s="24"/>
      <c r="J7" s="23"/>
      <c r="K7" s="23"/>
      <c r="L7" s="24"/>
      <c r="M7" s="23"/>
    </row>
    <row r="8" spans="1:13" s="18" customFormat="1" ht="10.5" customHeight="1">
      <c r="A8" s="20" t="s">
        <v>264</v>
      </c>
      <c r="B8" s="21">
        <v>177142</v>
      </c>
      <c r="C8" s="21">
        <v>64873.26</v>
      </c>
      <c r="D8" s="26">
        <f>C8*1000/B8</f>
        <v>366.2217881699428</v>
      </c>
      <c r="E8" s="21">
        <v>8565257.2799</v>
      </c>
      <c r="F8" s="21">
        <v>15470239.949900001</v>
      </c>
      <c r="G8" s="21">
        <v>24035497.2298</v>
      </c>
      <c r="H8" s="26">
        <f>E8/C8</f>
        <v>132.03062833438614</v>
      </c>
      <c r="I8" s="26">
        <f>F8/C8</f>
        <v>238.46866875350491</v>
      </c>
      <c r="J8" s="26">
        <f>SUM(H8:I8)</f>
        <v>370.499297087891</v>
      </c>
      <c r="K8" s="27">
        <f>E8/B8</f>
        <v>48.352492801820006</v>
      </c>
      <c r="L8" s="27">
        <f>F8/B8</f>
        <v>87.33242229341433</v>
      </c>
      <c r="M8" s="26">
        <f>SUM(K8:L8)</f>
        <v>135.68491509523432</v>
      </c>
    </row>
    <row r="9" spans="1:13" ht="10.5" customHeight="1">
      <c r="A9" s="20"/>
      <c r="B9" s="21"/>
      <c r="C9" s="22"/>
      <c r="D9" s="22"/>
      <c r="E9" s="23"/>
      <c r="F9" s="24"/>
      <c r="G9" s="23"/>
      <c r="H9" s="23"/>
      <c r="I9" s="24"/>
      <c r="J9" s="23"/>
      <c r="K9" s="23"/>
      <c r="L9" s="24"/>
      <c r="M9" s="23"/>
    </row>
    <row r="10" spans="1:13" ht="10.5" customHeight="1">
      <c r="A10" s="28" t="s">
        <v>0</v>
      </c>
      <c r="B10" s="29">
        <v>749</v>
      </c>
      <c r="C10" s="26">
        <v>236.56</v>
      </c>
      <c r="D10" s="26">
        <f aca="true" t="shared" si="0" ref="D10:D15">C10*1000/B10</f>
        <v>315.83444592790386</v>
      </c>
      <c r="E10" s="26">
        <v>61983.9999</v>
      </c>
      <c r="F10" s="26">
        <v>59166.9999</v>
      </c>
      <c r="G10" s="26">
        <v>121150.9998</v>
      </c>
      <c r="H10" s="26">
        <f aca="true" t="shared" si="1" ref="H10:H15">E10/C10</f>
        <v>262.0223194961109</v>
      </c>
      <c r="I10" s="26">
        <f aca="true" t="shared" si="2" ref="I10:I15">F10/C10</f>
        <v>250.11413552587084</v>
      </c>
      <c r="J10" s="26">
        <f aca="true" t="shared" si="3" ref="J10:J15">SUM(H10:I10)</f>
        <v>512.1364550219818</v>
      </c>
      <c r="K10" s="27">
        <f aca="true" t="shared" si="4" ref="K10:K15">E10/B10</f>
        <v>82.7556740987984</v>
      </c>
      <c r="L10" s="27">
        <f aca="true" t="shared" si="5" ref="L10:L15">F10/B10</f>
        <v>78.99465941255006</v>
      </c>
      <c r="M10" s="26">
        <f aca="true" t="shared" si="6" ref="M10:M15">SUM(K10:L10)</f>
        <v>161.75033351134846</v>
      </c>
    </row>
    <row r="11" spans="1:13" ht="10.5" customHeight="1">
      <c r="A11" s="30" t="s">
        <v>12</v>
      </c>
      <c r="B11" s="31">
        <v>201</v>
      </c>
      <c r="C11" s="32">
        <v>63.482723631508684</v>
      </c>
      <c r="D11" s="32">
        <f t="shared" si="0"/>
        <v>315.8344459279039</v>
      </c>
      <c r="E11" s="32">
        <v>16633.8905</v>
      </c>
      <c r="F11" s="32">
        <v>15877.926599999999</v>
      </c>
      <c r="G11" s="32">
        <v>32511.8171</v>
      </c>
      <c r="H11" s="32">
        <f t="shared" si="1"/>
        <v>262.0223195928541</v>
      </c>
      <c r="I11" s="32">
        <f t="shared" si="2"/>
        <v>250.114136440725</v>
      </c>
      <c r="J11" s="32">
        <f t="shared" si="3"/>
        <v>512.1364560335791</v>
      </c>
      <c r="K11" s="33">
        <f t="shared" si="4"/>
        <v>82.75567412935324</v>
      </c>
      <c r="L11" s="33">
        <f t="shared" si="5"/>
        <v>78.99465970149254</v>
      </c>
      <c r="M11" s="32">
        <f t="shared" si="6"/>
        <v>161.75033383084576</v>
      </c>
    </row>
    <row r="12" spans="1:13" ht="10.5" customHeight="1">
      <c r="A12" s="30" t="s">
        <v>13</v>
      </c>
      <c r="B12" s="31">
        <v>184</v>
      </c>
      <c r="C12" s="32">
        <v>58.11353805073432</v>
      </c>
      <c r="D12" s="32">
        <f t="shared" si="0"/>
        <v>315.8344459279039</v>
      </c>
      <c r="E12" s="32">
        <v>15227.044</v>
      </c>
      <c r="F12" s="32">
        <v>14535.0173</v>
      </c>
      <c r="G12" s="32">
        <v>29762.0613</v>
      </c>
      <c r="H12" s="32">
        <f t="shared" si="1"/>
        <v>262.0223189079707</v>
      </c>
      <c r="I12" s="32">
        <f t="shared" si="2"/>
        <v>250.1141349767868</v>
      </c>
      <c r="J12" s="32">
        <f t="shared" si="3"/>
        <v>512.1364538847575</v>
      </c>
      <c r="K12" s="33">
        <f t="shared" si="4"/>
        <v>82.75567391304348</v>
      </c>
      <c r="L12" s="33">
        <f t="shared" si="5"/>
        <v>78.99465923913043</v>
      </c>
      <c r="M12" s="32">
        <f t="shared" si="6"/>
        <v>161.7503331521739</v>
      </c>
    </row>
    <row r="13" spans="1:13" ht="10.5" customHeight="1">
      <c r="A13" s="30" t="s">
        <v>14</v>
      </c>
      <c r="B13" s="31">
        <v>65</v>
      </c>
      <c r="C13" s="32">
        <v>20.529238985313754</v>
      </c>
      <c r="D13" s="32">
        <f t="shared" si="0"/>
        <v>315.8344459279039</v>
      </c>
      <c r="E13" s="32">
        <v>5379.1189</v>
      </c>
      <c r="F13" s="32">
        <v>5134.6529</v>
      </c>
      <c r="G13" s="32">
        <v>10513.7718</v>
      </c>
      <c r="H13" s="32">
        <f t="shared" si="1"/>
        <v>262.0223235672849</v>
      </c>
      <c r="I13" s="32">
        <f t="shared" si="2"/>
        <v>250.11413738586404</v>
      </c>
      <c r="J13" s="32">
        <f t="shared" si="3"/>
        <v>512.1364609531489</v>
      </c>
      <c r="K13" s="33">
        <f t="shared" si="4"/>
        <v>82.75567538461539</v>
      </c>
      <c r="L13" s="33">
        <f t="shared" si="5"/>
        <v>78.99466</v>
      </c>
      <c r="M13" s="32">
        <f t="shared" si="6"/>
        <v>161.75033538461537</v>
      </c>
    </row>
    <row r="14" spans="1:13" ht="10.5" customHeight="1">
      <c r="A14" s="30" t="s">
        <v>15</v>
      </c>
      <c r="B14" s="31">
        <v>95</v>
      </c>
      <c r="C14" s="32">
        <v>30.004272363150868</v>
      </c>
      <c r="D14" s="32">
        <f t="shared" si="0"/>
        <v>315.83444592790386</v>
      </c>
      <c r="E14" s="32">
        <v>7861.789</v>
      </c>
      <c r="F14" s="32">
        <v>7504.4926</v>
      </c>
      <c r="G14" s="32">
        <v>15366.281599999998</v>
      </c>
      <c r="H14" s="32">
        <f t="shared" si="1"/>
        <v>262.02231818343625</v>
      </c>
      <c r="I14" s="32">
        <f t="shared" si="2"/>
        <v>250.11413405300533</v>
      </c>
      <c r="J14" s="32">
        <f t="shared" si="3"/>
        <v>512.1364522364415</v>
      </c>
      <c r="K14" s="33">
        <f t="shared" si="4"/>
        <v>82.75567368421052</v>
      </c>
      <c r="L14" s="33">
        <f t="shared" si="5"/>
        <v>78.99465894736842</v>
      </c>
      <c r="M14" s="32">
        <f t="shared" si="6"/>
        <v>161.75033263157894</v>
      </c>
    </row>
    <row r="15" spans="1:13" s="18" customFormat="1" ht="10.5" customHeight="1">
      <c r="A15" s="30" t="s">
        <v>16</v>
      </c>
      <c r="B15" s="31">
        <v>204</v>
      </c>
      <c r="C15" s="32">
        <v>64.43022696929239</v>
      </c>
      <c r="D15" s="32">
        <f t="shared" si="0"/>
        <v>315.8344459279039</v>
      </c>
      <c r="E15" s="32">
        <v>16882.1575</v>
      </c>
      <c r="F15" s="32">
        <v>16114.9105</v>
      </c>
      <c r="G15" s="32">
        <v>32997.068</v>
      </c>
      <c r="H15" s="32">
        <f t="shared" si="1"/>
        <v>262.02231924537654</v>
      </c>
      <c r="I15" s="32">
        <f t="shared" si="2"/>
        <v>250.11413521297087</v>
      </c>
      <c r="J15" s="32">
        <f t="shared" si="3"/>
        <v>512.1364544583474</v>
      </c>
      <c r="K15" s="33">
        <f t="shared" si="4"/>
        <v>82.75567401960785</v>
      </c>
      <c r="L15" s="33">
        <f t="shared" si="5"/>
        <v>78.99465931372549</v>
      </c>
      <c r="M15" s="32">
        <f t="shared" si="6"/>
        <v>161.75033333333334</v>
      </c>
    </row>
    <row r="16" spans="1:13" ht="10.5" customHeight="1">
      <c r="A16" s="30"/>
      <c r="B16" s="31"/>
      <c r="C16" s="32"/>
      <c r="D16" s="32"/>
      <c r="E16" s="32"/>
      <c r="F16" s="32"/>
      <c r="G16" s="32"/>
      <c r="H16" s="32"/>
      <c r="I16" s="32"/>
      <c r="J16" s="32"/>
      <c r="K16" s="33"/>
      <c r="L16" s="33"/>
      <c r="M16" s="32"/>
    </row>
    <row r="17" spans="1:13" ht="10.5" customHeight="1">
      <c r="A17" s="28" t="s">
        <v>4</v>
      </c>
      <c r="B17" s="29">
        <v>3067</v>
      </c>
      <c r="C17" s="26">
        <v>1022.97</v>
      </c>
      <c r="D17" s="26">
        <f>C17*1000/B17</f>
        <v>333.5409194652755</v>
      </c>
      <c r="E17" s="26">
        <v>180895</v>
      </c>
      <c r="F17" s="26">
        <v>241247.0001</v>
      </c>
      <c r="G17" s="26">
        <v>422142.0001</v>
      </c>
      <c r="H17" s="26">
        <f>E17/C17</f>
        <v>176.83314271190747</v>
      </c>
      <c r="I17" s="26">
        <f aca="true" t="shared" si="7" ref="I17:I26">F17/C17</f>
        <v>235.8299853368134</v>
      </c>
      <c r="J17" s="26">
        <f aca="true" t="shared" si="8" ref="J17:J26">SUM(H17:I17)</f>
        <v>412.66312804872086</v>
      </c>
      <c r="K17" s="27">
        <f aca="true" t="shared" si="9" ref="K17:K26">E17/B17</f>
        <v>58.981089012063904</v>
      </c>
      <c r="L17" s="27">
        <f aca="true" t="shared" si="10" ref="L17:L26">F17/B17</f>
        <v>78.65895014672319</v>
      </c>
      <c r="M17" s="26">
        <f aca="true" t="shared" si="11" ref="M17:M26">SUM(K17:L17)</f>
        <v>137.6400391587871</v>
      </c>
    </row>
    <row r="18" spans="1:13" ht="10.5" customHeight="1">
      <c r="A18" s="30" t="s">
        <v>182</v>
      </c>
      <c r="B18" s="31">
        <v>274</v>
      </c>
      <c r="C18" s="32">
        <v>98.42185849364199</v>
      </c>
      <c r="D18" s="32">
        <f aca="true" t="shared" si="12" ref="D18:D26">C18*1000/B18</f>
        <v>359.20386311548174</v>
      </c>
      <c r="E18" s="32">
        <v>20388.339099999997</v>
      </c>
      <c r="F18" s="32">
        <v>24605.42</v>
      </c>
      <c r="G18" s="32">
        <v>44993.759099999996</v>
      </c>
      <c r="H18" s="32">
        <f aca="true" t="shared" si="13" ref="H18:H26">E18/C18</f>
        <v>207.15255139504478</v>
      </c>
      <c r="I18" s="32">
        <f t="shared" si="7"/>
        <v>249.9995466107714</v>
      </c>
      <c r="J18" s="32">
        <f t="shared" si="8"/>
        <v>457.1520980058162</v>
      </c>
      <c r="K18" s="33">
        <f t="shared" si="9"/>
        <v>74.40999671532846</v>
      </c>
      <c r="L18" s="33">
        <f t="shared" si="10"/>
        <v>89.80080291970802</v>
      </c>
      <c r="M18" s="32">
        <f t="shared" si="11"/>
        <v>164.2107996350365</v>
      </c>
    </row>
    <row r="19" spans="1:13" ht="10.5" customHeight="1">
      <c r="A19" s="30" t="s">
        <v>183</v>
      </c>
      <c r="B19" s="31">
        <v>518</v>
      </c>
      <c r="C19" s="32">
        <v>160.5967981741115</v>
      </c>
      <c r="D19" s="32">
        <f t="shared" si="12"/>
        <v>310.0324289075512</v>
      </c>
      <c r="E19" s="32">
        <v>27921.7141</v>
      </c>
      <c r="F19" s="32">
        <v>40144.1151</v>
      </c>
      <c r="G19" s="32">
        <v>68065.82920000001</v>
      </c>
      <c r="H19" s="32">
        <f t="shared" si="13"/>
        <v>173.86220906925297</v>
      </c>
      <c r="I19" s="32">
        <f t="shared" si="7"/>
        <v>249.9683403182026</v>
      </c>
      <c r="J19" s="32">
        <f t="shared" si="8"/>
        <v>423.83054938745556</v>
      </c>
      <c r="K19" s="33">
        <f t="shared" si="9"/>
        <v>53.90292297297297</v>
      </c>
      <c r="L19" s="33">
        <f t="shared" si="10"/>
        <v>77.4982916988417</v>
      </c>
      <c r="M19" s="32">
        <f t="shared" si="11"/>
        <v>131.40121467181467</v>
      </c>
    </row>
    <row r="20" spans="1:13" ht="10.5" customHeight="1">
      <c r="A20" s="30" t="s">
        <v>184</v>
      </c>
      <c r="B20" s="31">
        <v>277</v>
      </c>
      <c r="C20" s="32">
        <v>90.84655037495925</v>
      </c>
      <c r="D20" s="32">
        <f t="shared" si="12"/>
        <v>327.9658858301778</v>
      </c>
      <c r="E20" s="32">
        <v>18257.3355</v>
      </c>
      <c r="F20" s="32">
        <v>22716.5924</v>
      </c>
      <c r="G20" s="32">
        <v>40973.9279</v>
      </c>
      <c r="H20" s="32">
        <f t="shared" si="13"/>
        <v>200.96894625767115</v>
      </c>
      <c r="I20" s="32">
        <f t="shared" si="7"/>
        <v>250.05454038969822</v>
      </c>
      <c r="J20" s="32">
        <f t="shared" si="8"/>
        <v>451.0234866473694</v>
      </c>
      <c r="K20" s="33">
        <f t="shared" si="9"/>
        <v>65.91095848375451</v>
      </c>
      <c r="L20" s="33">
        <f t="shared" si="10"/>
        <v>82.00935884476534</v>
      </c>
      <c r="M20" s="32">
        <f t="shared" si="11"/>
        <v>147.92031732851984</v>
      </c>
    </row>
    <row r="21" spans="1:13" ht="10.5" customHeight="1">
      <c r="A21" s="30" t="s">
        <v>185</v>
      </c>
      <c r="B21" s="31">
        <v>539</v>
      </c>
      <c r="C21" s="32">
        <v>188.96964134333223</v>
      </c>
      <c r="D21" s="32">
        <f t="shared" si="12"/>
        <v>350.59302661100594</v>
      </c>
      <c r="E21" s="32">
        <v>31755.6889</v>
      </c>
      <c r="F21" s="32">
        <v>44502.3225</v>
      </c>
      <c r="G21" s="32">
        <v>76258.0114</v>
      </c>
      <c r="H21" s="32">
        <f t="shared" si="13"/>
        <v>168.046510932961</v>
      </c>
      <c r="I21" s="32">
        <f t="shared" si="7"/>
        <v>235.4998516356673</v>
      </c>
      <c r="J21" s="32">
        <f t="shared" si="8"/>
        <v>403.5463625686283</v>
      </c>
      <c r="K21" s="33">
        <f t="shared" si="9"/>
        <v>58.91593487940631</v>
      </c>
      <c r="L21" s="33">
        <f t="shared" si="10"/>
        <v>82.56460575139147</v>
      </c>
      <c r="M21" s="32">
        <f t="shared" si="11"/>
        <v>141.48054063079778</v>
      </c>
    </row>
    <row r="22" spans="1:13" ht="10.5" customHeight="1">
      <c r="A22" s="30" t="s">
        <v>186</v>
      </c>
      <c r="B22" s="31">
        <v>104</v>
      </c>
      <c r="C22" s="32">
        <v>33.94931855233127</v>
      </c>
      <c r="D22" s="32">
        <f t="shared" si="12"/>
        <v>326.4357553108776</v>
      </c>
      <c r="E22" s="32">
        <v>7515.209</v>
      </c>
      <c r="F22" s="32">
        <v>8777.3127</v>
      </c>
      <c r="G22" s="32">
        <v>16292.521700000001</v>
      </c>
      <c r="H22" s="32">
        <f t="shared" si="13"/>
        <v>221.36553310829083</v>
      </c>
      <c r="I22" s="32">
        <f t="shared" si="7"/>
        <v>258.54164602656715</v>
      </c>
      <c r="J22" s="32">
        <f t="shared" si="8"/>
        <v>479.907179134858</v>
      </c>
      <c r="K22" s="33">
        <f t="shared" si="9"/>
        <v>72.261625</v>
      </c>
      <c r="L22" s="33">
        <f t="shared" si="10"/>
        <v>84.3972375</v>
      </c>
      <c r="M22" s="32">
        <f t="shared" si="11"/>
        <v>156.6588625</v>
      </c>
    </row>
    <row r="23" spans="1:13" ht="10.5" customHeight="1">
      <c r="A23" s="30" t="s">
        <v>187</v>
      </c>
      <c r="B23" s="31">
        <v>233</v>
      </c>
      <c r="C23" s="32">
        <v>80.35106944897294</v>
      </c>
      <c r="D23" s="32">
        <f t="shared" si="12"/>
        <v>344.8543753174804</v>
      </c>
      <c r="E23" s="32">
        <v>15482.0548</v>
      </c>
      <c r="F23" s="32">
        <v>20067.7294</v>
      </c>
      <c r="G23" s="32">
        <v>35549.7842</v>
      </c>
      <c r="H23" s="32">
        <f t="shared" si="13"/>
        <v>192.68013364566232</v>
      </c>
      <c r="I23" s="32">
        <f t="shared" si="7"/>
        <v>249.7506198438845</v>
      </c>
      <c r="J23" s="32">
        <f t="shared" si="8"/>
        <v>442.4307534895468</v>
      </c>
      <c r="K23" s="33">
        <f t="shared" si="9"/>
        <v>66.44658712446352</v>
      </c>
      <c r="L23" s="33">
        <f t="shared" si="10"/>
        <v>86.1275939914163</v>
      </c>
      <c r="M23" s="32">
        <f t="shared" si="11"/>
        <v>152.5741811158798</v>
      </c>
    </row>
    <row r="24" spans="1:13" ht="10.5" customHeight="1">
      <c r="A24" s="30" t="s">
        <v>188</v>
      </c>
      <c r="B24" s="31">
        <v>158</v>
      </c>
      <c r="C24" s="32">
        <v>53.033772416041735</v>
      </c>
      <c r="D24" s="32">
        <f t="shared" si="12"/>
        <v>335.6567874433021</v>
      </c>
      <c r="E24" s="32">
        <v>7847.1444</v>
      </c>
      <c r="F24" s="32">
        <v>10858.4173</v>
      </c>
      <c r="G24" s="32">
        <v>18705.5617</v>
      </c>
      <c r="H24" s="32">
        <f t="shared" si="13"/>
        <v>147.9650426984595</v>
      </c>
      <c r="I24" s="32">
        <f t="shared" si="7"/>
        <v>204.74533123567744</v>
      </c>
      <c r="J24" s="32">
        <f t="shared" si="8"/>
        <v>352.71037393413695</v>
      </c>
      <c r="K24" s="33">
        <f t="shared" si="9"/>
        <v>49.66547088607595</v>
      </c>
      <c r="L24" s="33">
        <f t="shared" si="10"/>
        <v>68.72416012658228</v>
      </c>
      <c r="M24" s="32">
        <f t="shared" si="11"/>
        <v>118.38963101265823</v>
      </c>
    </row>
    <row r="25" spans="1:13" ht="10.5" customHeight="1">
      <c r="A25" s="30" t="s">
        <v>189</v>
      </c>
      <c r="B25" s="31">
        <v>746</v>
      </c>
      <c r="C25" s="32">
        <v>245.17338115422237</v>
      </c>
      <c r="D25" s="32">
        <f t="shared" si="12"/>
        <v>328.6506449788503</v>
      </c>
      <c r="E25" s="32">
        <v>37050.4415</v>
      </c>
      <c r="F25" s="32">
        <v>51268.2237</v>
      </c>
      <c r="G25" s="32">
        <v>88318.6652</v>
      </c>
      <c r="H25" s="32">
        <f t="shared" si="13"/>
        <v>151.11934797152395</v>
      </c>
      <c r="I25" s="32">
        <f t="shared" si="7"/>
        <v>209.11007328218292</v>
      </c>
      <c r="J25" s="32">
        <f t="shared" si="8"/>
        <v>360.22942125370685</v>
      </c>
      <c r="K25" s="33">
        <f t="shared" si="9"/>
        <v>49.66547117962467</v>
      </c>
      <c r="L25" s="33">
        <f t="shared" si="10"/>
        <v>68.72416045576408</v>
      </c>
      <c r="M25" s="32">
        <f t="shared" si="11"/>
        <v>118.38963163538875</v>
      </c>
    </row>
    <row r="26" spans="1:13" ht="10.5" customHeight="1">
      <c r="A26" s="30" t="s">
        <v>190</v>
      </c>
      <c r="B26" s="31">
        <v>218</v>
      </c>
      <c r="C26" s="32">
        <v>71.62761004238669</v>
      </c>
      <c r="D26" s="32">
        <f t="shared" si="12"/>
        <v>328.5670185430582</v>
      </c>
      <c r="E26" s="32">
        <v>14677.0727</v>
      </c>
      <c r="F26" s="32">
        <v>18306.867</v>
      </c>
      <c r="G26" s="32">
        <v>32983.9397</v>
      </c>
      <c r="H26" s="32">
        <f t="shared" si="13"/>
        <v>204.90803324743945</v>
      </c>
      <c r="I26" s="32">
        <f t="shared" si="7"/>
        <v>255.5839429678952</v>
      </c>
      <c r="J26" s="32">
        <f t="shared" si="8"/>
        <v>460.49197621533466</v>
      </c>
      <c r="K26" s="33">
        <f t="shared" si="9"/>
        <v>67.32602155963303</v>
      </c>
      <c r="L26" s="33">
        <f t="shared" si="10"/>
        <v>83.97645412844037</v>
      </c>
      <c r="M26" s="32">
        <f t="shared" si="11"/>
        <v>151.3024756880734</v>
      </c>
    </row>
    <row r="27" spans="1:13" ht="10.5" customHeight="1">
      <c r="A27" s="30"/>
      <c r="B27" s="31"/>
      <c r="C27" s="32"/>
      <c r="D27" s="32"/>
      <c r="E27" s="32"/>
      <c r="F27" s="32"/>
      <c r="G27" s="32"/>
      <c r="H27" s="32"/>
      <c r="I27" s="32"/>
      <c r="J27" s="32"/>
      <c r="K27" s="33"/>
      <c r="L27" s="33"/>
      <c r="M27" s="32"/>
    </row>
    <row r="28" spans="1:13" ht="10.5" customHeight="1">
      <c r="A28" s="28" t="s">
        <v>5</v>
      </c>
      <c r="B28" s="29">
        <v>436</v>
      </c>
      <c r="C28" s="26">
        <v>337.5</v>
      </c>
      <c r="D28" s="26">
        <f>C28*1000/B28</f>
        <v>774.0825688073395</v>
      </c>
      <c r="E28" s="26">
        <v>67465</v>
      </c>
      <c r="F28" s="26">
        <v>86572</v>
      </c>
      <c r="G28" s="26">
        <v>154037</v>
      </c>
      <c r="H28" s="26">
        <f>E28/C28</f>
        <v>199.8962962962963</v>
      </c>
      <c r="I28" s="26">
        <f>F28/C28</f>
        <v>256.5096296296296</v>
      </c>
      <c r="J28" s="26">
        <f>SUM(H28:I28)</f>
        <v>456.4059259259259</v>
      </c>
      <c r="K28" s="27">
        <f>E28/B28</f>
        <v>154.7362385321101</v>
      </c>
      <c r="L28" s="27">
        <f>F28/B28</f>
        <v>198.55963302752295</v>
      </c>
      <c r="M28" s="26">
        <f>SUM(K28:L28)</f>
        <v>353.29587155963304</v>
      </c>
    </row>
    <row r="29" spans="1:13" s="18" customFormat="1" ht="10.5" customHeight="1">
      <c r="A29" s="30" t="s">
        <v>191</v>
      </c>
      <c r="B29" s="31">
        <v>320</v>
      </c>
      <c r="C29" s="32">
        <v>247.70642201834866</v>
      </c>
      <c r="D29" s="32">
        <f>C29*1000/B29</f>
        <v>774.0825688073395</v>
      </c>
      <c r="E29" s="32">
        <v>49515.5964</v>
      </c>
      <c r="F29" s="32">
        <v>63539.082500000004</v>
      </c>
      <c r="G29" s="32">
        <v>113054.6789</v>
      </c>
      <c r="H29" s="32">
        <f>E29/C29</f>
        <v>199.89629657777775</v>
      </c>
      <c r="I29" s="32">
        <f>F29/C29</f>
        <v>256.50962935185186</v>
      </c>
      <c r="J29" s="32">
        <f>SUM(H29:I29)</f>
        <v>456.4059259296296</v>
      </c>
      <c r="K29" s="33">
        <f>E29/B29</f>
        <v>154.73623875</v>
      </c>
      <c r="L29" s="33">
        <f>F29/B29</f>
        <v>198.5596328125</v>
      </c>
      <c r="M29" s="32">
        <f>SUM(K29:L29)</f>
        <v>353.2958715625</v>
      </c>
    </row>
    <row r="30" spans="1:13" ht="10.5" customHeight="1">
      <c r="A30" s="30" t="s">
        <v>192</v>
      </c>
      <c r="B30" s="31">
        <v>116</v>
      </c>
      <c r="C30" s="32">
        <v>89.79357798165138</v>
      </c>
      <c r="D30" s="32">
        <f>C30*1000/B30</f>
        <v>774.0825688073395</v>
      </c>
      <c r="E30" s="32">
        <v>17949.4036</v>
      </c>
      <c r="F30" s="32">
        <v>23032.9175</v>
      </c>
      <c r="G30" s="32">
        <v>40982.3211</v>
      </c>
      <c r="H30" s="32">
        <f>E30/C30</f>
        <v>199.89629551979567</v>
      </c>
      <c r="I30" s="32">
        <f>F30/C30</f>
        <v>256.5096303959131</v>
      </c>
      <c r="J30" s="32">
        <f>SUM(H30:I30)</f>
        <v>456.4059259157088</v>
      </c>
      <c r="K30" s="33">
        <f>E30/B30</f>
        <v>154.7362379310345</v>
      </c>
      <c r="L30" s="33">
        <f>F30/B30</f>
        <v>198.55963362068965</v>
      </c>
      <c r="M30" s="32">
        <f>SUM(K30:L30)</f>
        <v>353.2958715517242</v>
      </c>
    </row>
    <row r="31" spans="1:13" ht="10.5" customHeight="1">
      <c r="A31" s="30"/>
      <c r="B31" s="31"/>
      <c r="C31" s="32"/>
      <c r="D31" s="32"/>
      <c r="E31" s="32"/>
      <c r="F31" s="32"/>
      <c r="G31" s="32"/>
      <c r="H31" s="32"/>
      <c r="I31" s="32"/>
      <c r="J31" s="32"/>
      <c r="K31" s="33"/>
      <c r="L31" s="33"/>
      <c r="M31" s="32"/>
    </row>
    <row r="32" spans="1:13" ht="10.5" customHeight="1">
      <c r="A32" s="28" t="s">
        <v>6</v>
      </c>
      <c r="B32" s="29">
        <v>844</v>
      </c>
      <c r="C32" s="26">
        <v>334.34</v>
      </c>
      <c r="D32" s="26">
        <f>C32*1000/B32</f>
        <v>396.13744075829385</v>
      </c>
      <c r="E32" s="26">
        <v>74640</v>
      </c>
      <c r="F32" s="26">
        <v>83585</v>
      </c>
      <c r="G32" s="26">
        <v>158225</v>
      </c>
      <c r="H32" s="26">
        <f>E32/C32</f>
        <v>223.2457976909733</v>
      </c>
      <c r="I32" s="26">
        <f>F32/C32</f>
        <v>250.00000000000003</v>
      </c>
      <c r="J32" s="26">
        <f>SUM(H32:I32)</f>
        <v>473.2457976909733</v>
      </c>
      <c r="K32" s="27">
        <f>E32/B32</f>
        <v>88.43601895734596</v>
      </c>
      <c r="L32" s="27">
        <f>F32/B32</f>
        <v>99.03436018957346</v>
      </c>
      <c r="M32" s="26">
        <f>SUM(K32:L32)</f>
        <v>187.4703791469194</v>
      </c>
    </row>
    <row r="33" spans="1:13" ht="10.5" customHeight="1">
      <c r="A33" s="30" t="s">
        <v>193</v>
      </c>
      <c r="B33" s="31">
        <v>115</v>
      </c>
      <c r="C33" s="32">
        <v>45.55580568720379</v>
      </c>
      <c r="D33" s="32">
        <f>C33*1000/B33</f>
        <v>396.1374407582938</v>
      </c>
      <c r="E33" s="32">
        <v>10170.1422</v>
      </c>
      <c r="F33" s="32">
        <v>11388.9515</v>
      </c>
      <c r="G33" s="32">
        <v>21559.093699999998</v>
      </c>
      <c r="H33" s="32">
        <f>E33/C33</f>
        <v>223.24579812791458</v>
      </c>
      <c r="I33" s="32">
        <f>F33/C33</f>
        <v>250.00000171655515</v>
      </c>
      <c r="J33" s="32">
        <f>SUM(H33:I33)</f>
        <v>473.24579984446973</v>
      </c>
      <c r="K33" s="33">
        <f>E33/B33</f>
        <v>88.43601913043479</v>
      </c>
      <c r="L33" s="33">
        <f>F33/B33</f>
        <v>99.0343608695652</v>
      </c>
      <c r="M33" s="32">
        <f>SUM(K33:L33)</f>
        <v>187.47037999999998</v>
      </c>
    </row>
    <row r="34" spans="1:13" ht="10.5" customHeight="1">
      <c r="A34" s="30" t="s">
        <v>194</v>
      </c>
      <c r="B34" s="31">
        <v>70</v>
      </c>
      <c r="C34" s="32">
        <v>27.729620853080565</v>
      </c>
      <c r="D34" s="32">
        <f>C34*1000/B34</f>
        <v>396.13744075829374</v>
      </c>
      <c r="E34" s="32">
        <v>6190.5213</v>
      </c>
      <c r="F34" s="32">
        <v>6932.4052</v>
      </c>
      <c r="G34" s="32">
        <v>13122.926500000001</v>
      </c>
      <c r="H34" s="32">
        <f>E34/C34</f>
        <v>223.24579671677253</v>
      </c>
      <c r="I34" s="32">
        <f>F34/C34</f>
        <v>249.99999952144526</v>
      </c>
      <c r="J34" s="32">
        <f>SUM(H34:I34)</f>
        <v>473.2457962382178</v>
      </c>
      <c r="K34" s="33">
        <f>E34/B34</f>
        <v>88.43601857142858</v>
      </c>
      <c r="L34" s="33">
        <f>F34/B34</f>
        <v>99.03436</v>
      </c>
      <c r="M34" s="32">
        <f>SUM(K34:L34)</f>
        <v>187.47037857142857</v>
      </c>
    </row>
    <row r="35" spans="1:13" ht="10.5" customHeight="1">
      <c r="A35" s="30" t="s">
        <v>195</v>
      </c>
      <c r="B35" s="31">
        <v>96</v>
      </c>
      <c r="C35" s="32">
        <v>38.02919431279621</v>
      </c>
      <c r="D35" s="32">
        <f>C35*1000/B35</f>
        <v>396.13744075829385</v>
      </c>
      <c r="E35" s="32">
        <v>8489.8578</v>
      </c>
      <c r="F35" s="32">
        <v>9507.2985</v>
      </c>
      <c r="G35" s="32">
        <v>17997.156300000002</v>
      </c>
      <c r="H35" s="32">
        <f>E35/C35</f>
        <v>223.245797167554</v>
      </c>
      <c r="I35" s="32">
        <f>F35/C35</f>
        <v>249.99999794371</v>
      </c>
      <c r="J35" s="32">
        <f>SUM(H35:I35)</f>
        <v>473.245795111264</v>
      </c>
      <c r="K35" s="33">
        <f>E35/B35</f>
        <v>88.43601875</v>
      </c>
      <c r="L35" s="33">
        <f>F35/B35</f>
        <v>99.03435937500001</v>
      </c>
      <c r="M35" s="32">
        <f>SUM(K35:L35)</f>
        <v>187.47037812500002</v>
      </c>
    </row>
    <row r="36" spans="1:13" ht="10.5" customHeight="1">
      <c r="A36" s="30" t="s">
        <v>196</v>
      </c>
      <c r="B36" s="31">
        <v>563</v>
      </c>
      <c r="C36" s="32">
        <v>223.02537914691942</v>
      </c>
      <c r="D36" s="32">
        <f>C36*1000/B36</f>
        <v>396.1374407582938</v>
      </c>
      <c r="E36" s="32">
        <v>49789.4787</v>
      </c>
      <c r="F36" s="32">
        <v>55756.3448</v>
      </c>
      <c r="G36" s="32">
        <v>105545.8235</v>
      </c>
      <c r="H36" s="32">
        <f>E36/C36</f>
        <v>223.24579781209948</v>
      </c>
      <c r="I36" s="32">
        <f>F36/C36</f>
        <v>250.0000000595006</v>
      </c>
      <c r="J36" s="32">
        <f>SUM(H36:I36)</f>
        <v>473.2457978716001</v>
      </c>
      <c r="K36" s="33">
        <f>E36/B36</f>
        <v>88.4360190053286</v>
      </c>
      <c r="L36" s="33">
        <f>F36/B36</f>
        <v>99.03436021314387</v>
      </c>
      <c r="M36" s="32">
        <f>SUM(K36:L36)</f>
        <v>187.4703792184725</v>
      </c>
    </row>
    <row r="37" spans="1:13" ht="10.5" customHeight="1">
      <c r="A37" s="30"/>
      <c r="B37" s="31"/>
      <c r="C37" s="32"/>
      <c r="D37" s="32"/>
      <c r="E37" s="32"/>
      <c r="F37" s="32"/>
      <c r="G37" s="32"/>
      <c r="H37" s="32"/>
      <c r="I37" s="32"/>
      <c r="J37" s="32"/>
      <c r="K37" s="33"/>
      <c r="L37" s="33"/>
      <c r="M37" s="32"/>
    </row>
    <row r="38" spans="1:13" ht="10.5" customHeight="1">
      <c r="A38" s="28" t="s">
        <v>7</v>
      </c>
      <c r="B38" s="29">
        <v>4600</v>
      </c>
      <c r="C38" s="26">
        <v>1800.73</v>
      </c>
      <c r="D38" s="26">
        <f>C38*1000/B38</f>
        <v>391.4630434782609</v>
      </c>
      <c r="E38" s="26">
        <v>206113</v>
      </c>
      <c r="F38" s="26">
        <v>426543.9999</v>
      </c>
      <c r="G38" s="26">
        <v>632656.9998999999</v>
      </c>
      <c r="H38" s="26">
        <f>E38/C38</f>
        <v>114.4608020080745</v>
      </c>
      <c r="I38" s="26">
        <f aca="true" t="shared" si="14" ref="I38:I45">F38/C38</f>
        <v>236.87282374370395</v>
      </c>
      <c r="J38" s="26">
        <f aca="true" t="shared" si="15" ref="J38:J45">SUM(H38:I38)</f>
        <v>351.3336257517784</v>
      </c>
      <c r="K38" s="27">
        <f aca="true" t="shared" si="16" ref="K38:K45">E38/B38</f>
        <v>44.80717391304348</v>
      </c>
      <c r="L38" s="27">
        <f aca="true" t="shared" si="17" ref="L38:L45">F38/B38</f>
        <v>92.7269565</v>
      </c>
      <c r="M38" s="26">
        <f aca="true" t="shared" si="18" ref="M38:M45">SUM(K38:L38)</f>
        <v>137.53413041304347</v>
      </c>
    </row>
    <row r="39" spans="1:13" ht="10.5" customHeight="1">
      <c r="A39" s="30" t="s">
        <v>197</v>
      </c>
      <c r="B39" s="31">
        <v>529</v>
      </c>
      <c r="C39" s="32">
        <v>196.81155</v>
      </c>
      <c r="D39" s="32">
        <f aca="true" t="shared" si="19" ref="D39:D45">C39*1000/B39</f>
        <v>372.04451795841214</v>
      </c>
      <c r="E39" s="32">
        <v>22633.15</v>
      </c>
      <c r="F39" s="32">
        <v>46717.945</v>
      </c>
      <c r="G39" s="32">
        <v>69351.095</v>
      </c>
      <c r="H39" s="32">
        <f aca="true" t="shared" si="20" ref="H39:H45">E39/C39</f>
        <v>114.99909431128407</v>
      </c>
      <c r="I39" s="32">
        <f t="shared" si="14"/>
        <v>237.3740006620546</v>
      </c>
      <c r="J39" s="32">
        <f t="shared" si="15"/>
        <v>352.37309497333865</v>
      </c>
      <c r="K39" s="33">
        <f t="shared" si="16"/>
        <v>42.78478260869566</v>
      </c>
      <c r="L39" s="33">
        <f t="shared" si="17"/>
        <v>88.31369565217392</v>
      </c>
      <c r="M39" s="32">
        <f t="shared" si="18"/>
        <v>131.09847826086957</v>
      </c>
    </row>
    <row r="40" spans="1:13" ht="10.5" customHeight="1">
      <c r="A40" s="30" t="s">
        <v>198</v>
      </c>
      <c r="B40" s="31">
        <v>612</v>
      </c>
      <c r="C40" s="32">
        <v>236.79166086956522</v>
      </c>
      <c r="D40" s="32">
        <f t="shared" si="19"/>
        <v>386.9144785450412</v>
      </c>
      <c r="E40" s="32">
        <v>26184.287</v>
      </c>
      <c r="F40" s="32">
        <v>54047.9817</v>
      </c>
      <c r="G40" s="32">
        <v>80232.2687</v>
      </c>
      <c r="H40" s="32">
        <f t="shared" si="20"/>
        <v>110.57943047421507</v>
      </c>
      <c r="I40" s="32">
        <f t="shared" si="14"/>
        <v>228.25120403953707</v>
      </c>
      <c r="J40" s="32">
        <f t="shared" si="15"/>
        <v>338.83063451375216</v>
      </c>
      <c r="K40" s="33">
        <f t="shared" si="16"/>
        <v>42.78478267973856</v>
      </c>
      <c r="L40" s="33">
        <f t="shared" si="17"/>
        <v>88.31369558823529</v>
      </c>
      <c r="M40" s="32">
        <f t="shared" si="18"/>
        <v>131.09847826797386</v>
      </c>
    </row>
    <row r="41" spans="1:13" ht="10.5" customHeight="1">
      <c r="A41" s="30" t="s">
        <v>199</v>
      </c>
      <c r="B41" s="31">
        <v>356</v>
      </c>
      <c r="C41" s="32">
        <v>149.97854782608695</v>
      </c>
      <c r="D41" s="32">
        <f t="shared" si="19"/>
        <v>421.2880556912555</v>
      </c>
      <c r="E41" s="32">
        <v>17087.3826</v>
      </c>
      <c r="F41" s="32">
        <v>37494.6757</v>
      </c>
      <c r="G41" s="32">
        <v>54582.058300000004</v>
      </c>
      <c r="H41" s="32">
        <f t="shared" si="20"/>
        <v>113.93217795263823</v>
      </c>
      <c r="I41" s="32">
        <f t="shared" si="14"/>
        <v>250.00025832679955</v>
      </c>
      <c r="J41" s="32">
        <f t="shared" si="15"/>
        <v>363.93243627943775</v>
      </c>
      <c r="K41" s="33">
        <f t="shared" si="16"/>
        <v>47.99826573033708</v>
      </c>
      <c r="L41" s="33">
        <f t="shared" si="17"/>
        <v>105.322122752809</v>
      </c>
      <c r="M41" s="32">
        <f t="shared" si="18"/>
        <v>153.32038848314608</v>
      </c>
    </row>
    <row r="42" spans="1:13" ht="10.5" customHeight="1">
      <c r="A42" s="30" t="s">
        <v>200</v>
      </c>
      <c r="B42" s="31">
        <v>335</v>
      </c>
      <c r="C42" s="32">
        <v>143.44020652173913</v>
      </c>
      <c r="D42" s="32">
        <f t="shared" si="19"/>
        <v>428.17972096041535</v>
      </c>
      <c r="E42" s="32">
        <v>16779.9022</v>
      </c>
      <c r="F42" s="32">
        <v>36331.088</v>
      </c>
      <c r="G42" s="32">
        <v>53110.9902</v>
      </c>
      <c r="H42" s="32">
        <f t="shared" si="20"/>
        <v>116.9818602949161</v>
      </c>
      <c r="I42" s="32">
        <f t="shared" si="14"/>
        <v>253.28385172461273</v>
      </c>
      <c r="J42" s="32">
        <f t="shared" si="15"/>
        <v>370.26571201952885</v>
      </c>
      <c r="K42" s="33">
        <f t="shared" si="16"/>
        <v>50.08926029850746</v>
      </c>
      <c r="L42" s="33">
        <f t="shared" si="17"/>
        <v>108.45100895522388</v>
      </c>
      <c r="M42" s="32">
        <f t="shared" si="18"/>
        <v>158.54026925373134</v>
      </c>
    </row>
    <row r="43" spans="1:13" ht="10.5" customHeight="1">
      <c r="A43" s="30" t="s">
        <v>201</v>
      </c>
      <c r="B43" s="31">
        <v>958</v>
      </c>
      <c r="C43" s="32">
        <v>380.9176652173913</v>
      </c>
      <c r="D43" s="32">
        <f t="shared" si="19"/>
        <v>397.6176046110556</v>
      </c>
      <c r="E43" s="32">
        <v>40987.8217</v>
      </c>
      <c r="F43" s="32">
        <v>84604.5204</v>
      </c>
      <c r="G43" s="32">
        <v>125592.3421</v>
      </c>
      <c r="H43" s="32">
        <f t="shared" si="20"/>
        <v>107.60283768044226</v>
      </c>
      <c r="I43" s="32">
        <f t="shared" si="14"/>
        <v>222.10710640504385</v>
      </c>
      <c r="J43" s="32">
        <f t="shared" si="15"/>
        <v>329.7099440854861</v>
      </c>
      <c r="K43" s="33">
        <f t="shared" si="16"/>
        <v>42.78478256784969</v>
      </c>
      <c r="L43" s="33">
        <f t="shared" si="17"/>
        <v>88.31369561586638</v>
      </c>
      <c r="M43" s="32">
        <f t="shared" si="18"/>
        <v>131.09847818371605</v>
      </c>
    </row>
    <row r="44" spans="1:13" ht="10.5" customHeight="1">
      <c r="A44" s="30" t="s">
        <v>202</v>
      </c>
      <c r="B44" s="31">
        <v>1393</v>
      </c>
      <c r="C44" s="32">
        <v>515.8833065217391</v>
      </c>
      <c r="D44" s="32">
        <f t="shared" si="19"/>
        <v>370.33977496176533</v>
      </c>
      <c r="E44" s="32">
        <v>59599.2022</v>
      </c>
      <c r="F44" s="32">
        <v>123020.978</v>
      </c>
      <c r="G44" s="32">
        <v>182620.1802</v>
      </c>
      <c r="H44" s="32">
        <f t="shared" si="20"/>
        <v>115.52845662294854</v>
      </c>
      <c r="I44" s="32">
        <f t="shared" si="14"/>
        <v>238.4666773372632</v>
      </c>
      <c r="J44" s="32">
        <f t="shared" si="15"/>
        <v>353.9951339602118</v>
      </c>
      <c r="K44" s="33">
        <f t="shared" si="16"/>
        <v>42.78478262742283</v>
      </c>
      <c r="L44" s="33">
        <f t="shared" si="17"/>
        <v>88.31369562096195</v>
      </c>
      <c r="M44" s="32">
        <f t="shared" si="18"/>
        <v>131.09847824838477</v>
      </c>
    </row>
    <row r="45" spans="1:13" ht="10.5" customHeight="1">
      <c r="A45" s="30" t="s">
        <v>203</v>
      </c>
      <c r="B45" s="31">
        <v>417</v>
      </c>
      <c r="C45" s="32">
        <v>176.90706304347825</v>
      </c>
      <c r="D45" s="32">
        <f t="shared" si="19"/>
        <v>424.2375612553435</v>
      </c>
      <c r="E45" s="32">
        <v>22841.2543</v>
      </c>
      <c r="F45" s="32">
        <v>44326.8111</v>
      </c>
      <c r="G45" s="32">
        <v>67168.06539999999</v>
      </c>
      <c r="H45" s="32">
        <f t="shared" si="20"/>
        <v>129.1144282599182</v>
      </c>
      <c r="I45" s="32">
        <f t="shared" si="14"/>
        <v>250.5655248434363</v>
      </c>
      <c r="J45" s="32">
        <f t="shared" si="15"/>
        <v>379.6799531033545</v>
      </c>
      <c r="K45" s="33">
        <f t="shared" si="16"/>
        <v>54.77519016786571</v>
      </c>
      <c r="L45" s="33">
        <f t="shared" si="17"/>
        <v>106.2993071942446</v>
      </c>
      <c r="M45" s="32">
        <f t="shared" si="18"/>
        <v>161.07449736211032</v>
      </c>
    </row>
    <row r="46" spans="1:13" ht="10.5" customHeight="1">
      <c r="A46" s="30"/>
      <c r="B46" s="31"/>
      <c r="C46" s="32"/>
      <c r="D46" s="32"/>
      <c r="E46" s="32"/>
      <c r="F46" s="32"/>
      <c r="G46" s="32"/>
      <c r="H46" s="32"/>
      <c r="I46" s="32"/>
      <c r="J46" s="32"/>
      <c r="K46" s="33"/>
      <c r="L46" s="33"/>
      <c r="M46" s="32"/>
    </row>
    <row r="47" spans="1:13" ht="10.5" customHeight="1">
      <c r="A47" s="34" t="s">
        <v>265</v>
      </c>
      <c r="B47" s="29">
        <v>167446</v>
      </c>
      <c r="C47" s="26">
        <v>61141.16</v>
      </c>
      <c r="D47" s="26">
        <f>C47*1000/B47</f>
        <v>365.1395673829175</v>
      </c>
      <c r="E47" s="26">
        <v>7974160.28</v>
      </c>
      <c r="F47" s="26">
        <v>14573124.950000001</v>
      </c>
      <c r="G47" s="26">
        <v>22547285.23</v>
      </c>
      <c r="H47" s="26">
        <f>E47/C47</f>
        <v>130.42212938060055</v>
      </c>
      <c r="I47" s="26">
        <f aca="true" t="shared" si="21" ref="I47:I110">F47/C47</f>
        <v>238.35211746064354</v>
      </c>
      <c r="J47" s="26">
        <f aca="true" t="shared" si="22" ref="J47:J110">SUM(H47:I47)</f>
        <v>368.7742468412441</v>
      </c>
      <c r="K47" s="27">
        <f aca="true" t="shared" si="23" ref="K47:K110">E47/B47</f>
        <v>47.62227989919138</v>
      </c>
      <c r="L47" s="27">
        <f aca="true" t="shared" si="24" ref="L47:L110">F47/B47</f>
        <v>87.03178905438172</v>
      </c>
      <c r="M47" s="26">
        <f aca="true" t="shared" si="25" ref="M47:M110">SUM(K47:L47)</f>
        <v>134.6540689535731</v>
      </c>
    </row>
    <row r="48" spans="1:13" ht="10.5" customHeight="1">
      <c r="A48" s="30" t="s">
        <v>29</v>
      </c>
      <c r="B48" s="31">
        <v>3653</v>
      </c>
      <c r="C48" s="32">
        <v>1449.7</v>
      </c>
      <c r="D48" s="32">
        <f aca="true" t="shared" si="26" ref="D48:D111">C48*1000/B48</f>
        <v>396.85190254585274</v>
      </c>
      <c r="E48" s="32">
        <v>149240</v>
      </c>
      <c r="F48" s="32">
        <v>424925</v>
      </c>
      <c r="G48" s="32">
        <v>574165</v>
      </c>
      <c r="H48" s="32">
        <f aca="true" t="shared" si="27" ref="H48:H111">E48/C48</f>
        <v>102.94543698696282</v>
      </c>
      <c r="I48" s="32">
        <f t="shared" si="21"/>
        <v>293.1123680761537</v>
      </c>
      <c r="J48" s="32">
        <f t="shared" si="22"/>
        <v>396.0578050631165</v>
      </c>
      <c r="K48" s="33">
        <f t="shared" si="23"/>
        <v>40.854092526690394</v>
      </c>
      <c r="L48" s="33">
        <f t="shared" si="24"/>
        <v>116.32220093074186</v>
      </c>
      <c r="M48" s="32">
        <f t="shared" si="25"/>
        <v>157.17629345743225</v>
      </c>
    </row>
    <row r="49" spans="1:13" ht="10.5" customHeight="1">
      <c r="A49" s="30" t="s">
        <v>30</v>
      </c>
      <c r="B49" s="31">
        <v>422</v>
      </c>
      <c r="C49" s="32">
        <v>127.4</v>
      </c>
      <c r="D49" s="32">
        <f t="shared" si="26"/>
        <v>301.8957345971564</v>
      </c>
      <c r="E49" s="32">
        <v>42397</v>
      </c>
      <c r="F49" s="32">
        <v>31643</v>
      </c>
      <c r="G49" s="32">
        <v>74040</v>
      </c>
      <c r="H49" s="32">
        <f t="shared" si="27"/>
        <v>332.78649921507065</v>
      </c>
      <c r="I49" s="32">
        <f t="shared" si="21"/>
        <v>248.37519623233908</v>
      </c>
      <c r="J49" s="32">
        <f t="shared" si="22"/>
        <v>581.1616954474098</v>
      </c>
      <c r="K49" s="33">
        <f t="shared" si="23"/>
        <v>100.46682464454976</v>
      </c>
      <c r="L49" s="33">
        <f t="shared" si="24"/>
        <v>74.98341232227489</v>
      </c>
      <c r="M49" s="32">
        <f t="shared" si="25"/>
        <v>175.45023696682466</v>
      </c>
    </row>
    <row r="50" spans="1:13" ht="10.5" customHeight="1">
      <c r="A50" s="30" t="s">
        <v>31</v>
      </c>
      <c r="B50" s="31">
        <v>269</v>
      </c>
      <c r="C50" s="32">
        <v>72</v>
      </c>
      <c r="D50" s="32">
        <f t="shared" si="26"/>
        <v>267.65799256505574</v>
      </c>
      <c r="E50" s="32">
        <v>29506</v>
      </c>
      <c r="F50" s="32">
        <v>22112</v>
      </c>
      <c r="G50" s="32">
        <v>51618</v>
      </c>
      <c r="H50" s="32">
        <f t="shared" si="27"/>
        <v>409.80555555555554</v>
      </c>
      <c r="I50" s="32">
        <f t="shared" si="21"/>
        <v>307.1111111111111</v>
      </c>
      <c r="J50" s="32">
        <f t="shared" si="22"/>
        <v>716.9166666666666</v>
      </c>
      <c r="K50" s="33">
        <f t="shared" si="23"/>
        <v>109.68773234200744</v>
      </c>
      <c r="L50" s="33">
        <f t="shared" si="24"/>
        <v>82.20074349442379</v>
      </c>
      <c r="M50" s="32">
        <f t="shared" si="25"/>
        <v>191.8884758364312</v>
      </c>
    </row>
    <row r="51" spans="1:13" ht="10.5" customHeight="1">
      <c r="A51" s="30" t="s">
        <v>32</v>
      </c>
      <c r="B51" s="31">
        <v>978</v>
      </c>
      <c r="C51" s="32">
        <v>341.2</v>
      </c>
      <c r="D51" s="32">
        <f t="shared" si="26"/>
        <v>348.8752556237219</v>
      </c>
      <c r="E51" s="32">
        <v>58790</v>
      </c>
      <c r="F51" s="32">
        <v>84377</v>
      </c>
      <c r="G51" s="32">
        <v>143167</v>
      </c>
      <c r="H51" s="32">
        <f t="shared" si="27"/>
        <v>172.30363423212194</v>
      </c>
      <c r="I51" s="32">
        <f t="shared" si="21"/>
        <v>247.29484173505276</v>
      </c>
      <c r="J51" s="32">
        <f t="shared" si="22"/>
        <v>419.5984759671747</v>
      </c>
      <c r="K51" s="33">
        <f t="shared" si="23"/>
        <v>60.11247443762781</v>
      </c>
      <c r="L51" s="33">
        <f t="shared" si="24"/>
        <v>86.27505112474438</v>
      </c>
      <c r="M51" s="32">
        <f t="shared" si="25"/>
        <v>146.3875255623722</v>
      </c>
    </row>
    <row r="52" spans="1:13" ht="10.5" customHeight="1">
      <c r="A52" s="30" t="s">
        <v>33</v>
      </c>
      <c r="B52" s="31">
        <v>425</v>
      </c>
      <c r="C52" s="32">
        <v>129.1</v>
      </c>
      <c r="D52" s="32">
        <f t="shared" si="26"/>
        <v>303.7647058823529</v>
      </c>
      <c r="E52" s="32">
        <v>35860</v>
      </c>
      <c r="F52" s="32">
        <v>36182</v>
      </c>
      <c r="G52" s="32">
        <v>72042</v>
      </c>
      <c r="H52" s="32">
        <f t="shared" si="27"/>
        <v>277.76917118512785</v>
      </c>
      <c r="I52" s="32">
        <f t="shared" si="21"/>
        <v>280.26336173508906</v>
      </c>
      <c r="J52" s="32">
        <f t="shared" si="22"/>
        <v>558.0325329202169</v>
      </c>
      <c r="K52" s="33">
        <f t="shared" si="23"/>
        <v>84.37647058823529</v>
      </c>
      <c r="L52" s="33">
        <f t="shared" si="24"/>
        <v>85.13411764705883</v>
      </c>
      <c r="M52" s="32">
        <f t="shared" si="25"/>
        <v>169.5105882352941</v>
      </c>
    </row>
    <row r="53" spans="1:13" ht="10.5" customHeight="1">
      <c r="A53" s="30" t="s">
        <v>34</v>
      </c>
      <c r="B53" s="31">
        <v>1008</v>
      </c>
      <c r="C53" s="32">
        <v>339.9</v>
      </c>
      <c r="D53" s="32">
        <f t="shared" si="26"/>
        <v>337.20238095238096</v>
      </c>
      <c r="E53" s="32">
        <v>63678</v>
      </c>
      <c r="F53" s="32">
        <v>90268</v>
      </c>
      <c r="G53" s="32">
        <v>153946</v>
      </c>
      <c r="H53" s="32">
        <f t="shared" si="27"/>
        <v>187.34333627537512</v>
      </c>
      <c r="I53" s="32">
        <f t="shared" si="21"/>
        <v>265.5722271256252</v>
      </c>
      <c r="J53" s="32">
        <f t="shared" si="22"/>
        <v>452.9155634010003</v>
      </c>
      <c r="K53" s="33">
        <f t="shared" si="23"/>
        <v>63.17261904761905</v>
      </c>
      <c r="L53" s="33">
        <f t="shared" si="24"/>
        <v>89.5515873015873</v>
      </c>
      <c r="M53" s="32">
        <f t="shared" si="25"/>
        <v>152.72420634920636</v>
      </c>
    </row>
    <row r="54" spans="1:13" ht="10.5" customHeight="1">
      <c r="A54" s="30" t="s">
        <v>36</v>
      </c>
      <c r="B54" s="31">
        <v>3448</v>
      </c>
      <c r="C54" s="32">
        <v>1373.61</v>
      </c>
      <c r="D54" s="32">
        <f t="shared" si="26"/>
        <v>398.3787703016241</v>
      </c>
      <c r="E54" s="32">
        <v>145305</v>
      </c>
      <c r="F54" s="32">
        <v>359268</v>
      </c>
      <c r="G54" s="32">
        <v>504573</v>
      </c>
      <c r="H54" s="32">
        <f t="shared" si="27"/>
        <v>105.78330093694717</v>
      </c>
      <c r="I54" s="32">
        <f t="shared" si="21"/>
        <v>261.5502216786424</v>
      </c>
      <c r="J54" s="32">
        <f t="shared" si="22"/>
        <v>367.3335226155896</v>
      </c>
      <c r="K54" s="33">
        <f t="shared" si="23"/>
        <v>42.141821345707655</v>
      </c>
      <c r="L54" s="33">
        <f t="shared" si="24"/>
        <v>104.19605568445476</v>
      </c>
      <c r="M54" s="32">
        <f t="shared" si="25"/>
        <v>146.33787703016242</v>
      </c>
    </row>
    <row r="55" spans="1:13" ht="10.5" customHeight="1">
      <c r="A55" s="30" t="s">
        <v>37</v>
      </c>
      <c r="B55" s="31">
        <v>1605</v>
      </c>
      <c r="C55" s="32">
        <v>786.6</v>
      </c>
      <c r="D55" s="32">
        <f t="shared" si="26"/>
        <v>490.0934579439252</v>
      </c>
      <c r="E55" s="32">
        <v>114627</v>
      </c>
      <c r="F55" s="32">
        <v>196680</v>
      </c>
      <c r="G55" s="32">
        <v>311307</v>
      </c>
      <c r="H55" s="32">
        <f t="shared" si="27"/>
        <v>145.7246376811594</v>
      </c>
      <c r="I55" s="32">
        <f t="shared" si="21"/>
        <v>250.03813882532418</v>
      </c>
      <c r="J55" s="32">
        <f t="shared" si="22"/>
        <v>395.7627765064836</v>
      </c>
      <c r="K55" s="33">
        <f t="shared" si="23"/>
        <v>71.41869158878505</v>
      </c>
      <c r="L55" s="33">
        <f t="shared" si="24"/>
        <v>122.54205607476635</v>
      </c>
      <c r="M55" s="32">
        <f t="shared" si="25"/>
        <v>193.9607476635514</v>
      </c>
    </row>
    <row r="56" spans="1:13" ht="10.5" customHeight="1">
      <c r="A56" s="30" t="s">
        <v>38</v>
      </c>
      <c r="B56" s="31">
        <v>1231</v>
      </c>
      <c r="C56" s="32">
        <v>479.04</v>
      </c>
      <c r="D56" s="32">
        <f t="shared" si="26"/>
        <v>389.14703493095044</v>
      </c>
      <c r="E56" s="32">
        <v>69219</v>
      </c>
      <c r="F56" s="32">
        <v>118635</v>
      </c>
      <c r="G56" s="32">
        <v>187854</v>
      </c>
      <c r="H56" s="32">
        <f t="shared" si="27"/>
        <v>144.4952404809619</v>
      </c>
      <c r="I56" s="32">
        <f t="shared" si="21"/>
        <v>247.65155310621242</v>
      </c>
      <c r="J56" s="32">
        <f t="shared" si="22"/>
        <v>392.14679358717433</v>
      </c>
      <c r="K56" s="33">
        <f t="shared" si="23"/>
        <v>56.22989439480097</v>
      </c>
      <c r="L56" s="33">
        <f t="shared" si="24"/>
        <v>96.37286758732738</v>
      </c>
      <c r="M56" s="32">
        <f t="shared" si="25"/>
        <v>152.60276198212836</v>
      </c>
    </row>
    <row r="57" spans="1:13" ht="10.5" customHeight="1">
      <c r="A57" s="30" t="s">
        <v>40</v>
      </c>
      <c r="B57" s="31">
        <v>515</v>
      </c>
      <c r="C57" s="32">
        <v>187.86</v>
      </c>
      <c r="D57" s="32">
        <f t="shared" si="26"/>
        <v>364.77669902912623</v>
      </c>
      <c r="E57" s="32">
        <v>24467</v>
      </c>
      <c r="F57" s="32">
        <v>47008</v>
      </c>
      <c r="G57" s="32">
        <v>71475</v>
      </c>
      <c r="H57" s="32">
        <f t="shared" si="27"/>
        <v>130.24060470563185</v>
      </c>
      <c r="I57" s="32">
        <f t="shared" si="21"/>
        <v>250.22889385712762</v>
      </c>
      <c r="J57" s="32">
        <f t="shared" si="22"/>
        <v>380.46949856275944</v>
      </c>
      <c r="K57" s="33">
        <f t="shared" si="23"/>
        <v>47.50873786407767</v>
      </c>
      <c r="L57" s="33">
        <f t="shared" si="24"/>
        <v>91.27766990291262</v>
      </c>
      <c r="M57" s="32">
        <f t="shared" si="25"/>
        <v>138.7864077669903</v>
      </c>
    </row>
    <row r="58" spans="1:13" ht="10.5" customHeight="1">
      <c r="A58" s="30" t="s">
        <v>41</v>
      </c>
      <c r="B58" s="31">
        <v>1522</v>
      </c>
      <c r="C58" s="32">
        <v>895.34</v>
      </c>
      <c r="D58" s="32">
        <f t="shared" si="26"/>
        <v>588.2654402102497</v>
      </c>
      <c r="E58" s="32">
        <v>88358</v>
      </c>
      <c r="F58" s="32">
        <v>223836</v>
      </c>
      <c r="G58" s="32">
        <v>312194</v>
      </c>
      <c r="H58" s="32">
        <f t="shared" si="27"/>
        <v>98.68653249045055</v>
      </c>
      <c r="I58" s="32">
        <f t="shared" si="21"/>
        <v>250.00111689414075</v>
      </c>
      <c r="J58" s="32">
        <f t="shared" si="22"/>
        <v>348.6876493845913</v>
      </c>
      <c r="K58" s="33">
        <f t="shared" si="23"/>
        <v>58.053876478318</v>
      </c>
      <c r="L58" s="33">
        <f t="shared" si="24"/>
        <v>147.0670170827858</v>
      </c>
      <c r="M58" s="32">
        <f t="shared" si="25"/>
        <v>205.1208935611038</v>
      </c>
    </row>
    <row r="59" spans="1:13" ht="10.5" customHeight="1">
      <c r="A59" s="30" t="s">
        <v>42</v>
      </c>
      <c r="B59" s="31">
        <v>749</v>
      </c>
      <c r="C59" s="32">
        <v>392.22</v>
      </c>
      <c r="D59" s="32">
        <f t="shared" si="26"/>
        <v>523.6582109479306</v>
      </c>
      <c r="E59" s="32">
        <v>62485</v>
      </c>
      <c r="F59" s="32">
        <v>98372</v>
      </c>
      <c r="G59" s="32">
        <v>160857</v>
      </c>
      <c r="H59" s="32">
        <f t="shared" si="27"/>
        <v>159.31110091275303</v>
      </c>
      <c r="I59" s="32">
        <f t="shared" si="21"/>
        <v>250.80821987659985</v>
      </c>
      <c r="J59" s="32">
        <f t="shared" si="22"/>
        <v>410.11932078935286</v>
      </c>
      <c r="K59" s="33">
        <f t="shared" si="23"/>
        <v>83.42456608811749</v>
      </c>
      <c r="L59" s="33">
        <f t="shared" si="24"/>
        <v>131.3377837116155</v>
      </c>
      <c r="M59" s="32">
        <f t="shared" si="25"/>
        <v>214.762349799733</v>
      </c>
    </row>
    <row r="60" spans="1:13" ht="10.5" customHeight="1">
      <c r="A60" s="30" t="s">
        <v>43</v>
      </c>
      <c r="B60" s="31">
        <v>368</v>
      </c>
      <c r="C60" s="32">
        <v>107.58</v>
      </c>
      <c r="D60" s="32">
        <f t="shared" si="26"/>
        <v>292.3369565217391</v>
      </c>
      <c r="E60" s="32">
        <v>27923</v>
      </c>
      <c r="F60" s="32">
        <v>27227</v>
      </c>
      <c r="G60" s="32">
        <v>55150</v>
      </c>
      <c r="H60" s="32">
        <f t="shared" si="27"/>
        <v>259.5556794943298</v>
      </c>
      <c r="I60" s="32">
        <f t="shared" si="21"/>
        <v>253.08607547871352</v>
      </c>
      <c r="J60" s="32">
        <f t="shared" si="22"/>
        <v>512.6417549730434</v>
      </c>
      <c r="K60" s="33">
        <f t="shared" si="23"/>
        <v>75.87771739130434</v>
      </c>
      <c r="L60" s="33">
        <f t="shared" si="24"/>
        <v>73.98641304347827</v>
      </c>
      <c r="M60" s="32">
        <f t="shared" si="25"/>
        <v>149.86413043478262</v>
      </c>
    </row>
    <row r="61" spans="1:13" ht="10.5" customHeight="1">
      <c r="A61" s="30" t="s">
        <v>44</v>
      </c>
      <c r="B61" s="31">
        <v>4828</v>
      </c>
      <c r="C61" s="32">
        <v>1392</v>
      </c>
      <c r="D61" s="32">
        <f t="shared" si="26"/>
        <v>288.31814415907206</v>
      </c>
      <c r="E61" s="32">
        <v>202443</v>
      </c>
      <c r="F61" s="32">
        <v>348007</v>
      </c>
      <c r="G61" s="32">
        <v>550450</v>
      </c>
      <c r="H61" s="32">
        <f t="shared" si="27"/>
        <v>145.4331896551724</v>
      </c>
      <c r="I61" s="32">
        <f t="shared" si="21"/>
        <v>250.00502873563218</v>
      </c>
      <c r="J61" s="32">
        <f t="shared" si="22"/>
        <v>395.4382183908046</v>
      </c>
      <c r="K61" s="33">
        <f t="shared" si="23"/>
        <v>41.93102734051367</v>
      </c>
      <c r="L61" s="33">
        <f t="shared" si="24"/>
        <v>72.08098591549296</v>
      </c>
      <c r="M61" s="32">
        <f t="shared" si="25"/>
        <v>114.01201325600664</v>
      </c>
    </row>
    <row r="62" spans="1:13" ht="10.5" customHeight="1">
      <c r="A62" s="30" t="s">
        <v>47</v>
      </c>
      <c r="B62" s="31">
        <v>438</v>
      </c>
      <c r="C62" s="32">
        <v>202.4</v>
      </c>
      <c r="D62" s="32">
        <f t="shared" si="26"/>
        <v>462.1004566210046</v>
      </c>
      <c r="E62" s="32">
        <v>35087</v>
      </c>
      <c r="F62" s="32">
        <v>48987</v>
      </c>
      <c r="G62" s="32">
        <v>84074</v>
      </c>
      <c r="H62" s="32">
        <f t="shared" si="27"/>
        <v>173.35474308300394</v>
      </c>
      <c r="I62" s="32">
        <f t="shared" si="21"/>
        <v>242.0306324110672</v>
      </c>
      <c r="J62" s="32">
        <f t="shared" si="22"/>
        <v>415.3853754940711</v>
      </c>
      <c r="K62" s="33">
        <f t="shared" si="23"/>
        <v>80.10730593607306</v>
      </c>
      <c r="L62" s="33">
        <f t="shared" si="24"/>
        <v>111.84246575342466</v>
      </c>
      <c r="M62" s="32">
        <f t="shared" si="25"/>
        <v>191.9497716894977</v>
      </c>
    </row>
    <row r="63" spans="1:13" ht="10.5" customHeight="1">
      <c r="A63" s="30" t="s">
        <v>48</v>
      </c>
      <c r="B63" s="31">
        <v>595</v>
      </c>
      <c r="C63" s="32">
        <v>359.47</v>
      </c>
      <c r="D63" s="32">
        <f t="shared" si="26"/>
        <v>604.1512605042017</v>
      </c>
      <c r="E63" s="32">
        <v>48509</v>
      </c>
      <c r="F63" s="32">
        <v>89864</v>
      </c>
      <c r="G63" s="32">
        <v>138373</v>
      </c>
      <c r="H63" s="32">
        <f t="shared" si="27"/>
        <v>134.94589256405263</v>
      </c>
      <c r="I63" s="32">
        <f t="shared" si="21"/>
        <v>249.99026344340277</v>
      </c>
      <c r="J63" s="32">
        <f t="shared" si="22"/>
        <v>384.9361560074554</v>
      </c>
      <c r="K63" s="33">
        <f t="shared" si="23"/>
        <v>81.52773109243698</v>
      </c>
      <c r="L63" s="33">
        <f t="shared" si="24"/>
        <v>151.03193277310925</v>
      </c>
      <c r="M63" s="32">
        <f t="shared" si="25"/>
        <v>232.5596638655462</v>
      </c>
    </row>
    <row r="64" spans="1:13" ht="10.5" customHeight="1">
      <c r="A64" s="30" t="s">
        <v>49</v>
      </c>
      <c r="B64" s="31">
        <v>1317</v>
      </c>
      <c r="C64" s="32">
        <v>455.4</v>
      </c>
      <c r="D64" s="32">
        <f t="shared" si="26"/>
        <v>345.7858769931663</v>
      </c>
      <c r="E64" s="32">
        <v>69510</v>
      </c>
      <c r="F64" s="32">
        <v>113891</v>
      </c>
      <c r="G64" s="32">
        <v>183401</v>
      </c>
      <c r="H64" s="32">
        <f t="shared" si="27"/>
        <v>152.635046113307</v>
      </c>
      <c r="I64" s="32">
        <f t="shared" si="21"/>
        <v>250.09003074220468</v>
      </c>
      <c r="J64" s="32">
        <f t="shared" si="22"/>
        <v>402.7250768555117</v>
      </c>
      <c r="K64" s="33">
        <f t="shared" si="23"/>
        <v>52.77904328018223</v>
      </c>
      <c r="L64" s="33">
        <f t="shared" si="24"/>
        <v>86.47760060744116</v>
      </c>
      <c r="M64" s="32">
        <f t="shared" si="25"/>
        <v>139.2566438876234</v>
      </c>
    </row>
    <row r="65" spans="1:13" ht="10.5" customHeight="1">
      <c r="A65" s="30" t="s">
        <v>50</v>
      </c>
      <c r="B65" s="31">
        <v>1623</v>
      </c>
      <c r="C65" s="32">
        <v>692.3</v>
      </c>
      <c r="D65" s="32">
        <f t="shared" si="26"/>
        <v>426.5557609365373</v>
      </c>
      <c r="E65" s="32">
        <v>75138</v>
      </c>
      <c r="F65" s="32">
        <v>171860</v>
      </c>
      <c r="G65" s="32">
        <v>246998</v>
      </c>
      <c r="H65" s="32">
        <f t="shared" si="27"/>
        <v>108.53387259858444</v>
      </c>
      <c r="I65" s="32">
        <f t="shared" si="21"/>
        <v>248.24498049978334</v>
      </c>
      <c r="J65" s="32">
        <f t="shared" si="22"/>
        <v>356.7788530983678</v>
      </c>
      <c r="K65" s="33">
        <f t="shared" si="23"/>
        <v>46.29574861367837</v>
      </c>
      <c r="L65" s="33">
        <f t="shared" si="24"/>
        <v>105.89032655576094</v>
      </c>
      <c r="M65" s="32">
        <f t="shared" si="25"/>
        <v>152.1860751694393</v>
      </c>
    </row>
    <row r="66" spans="1:13" ht="10.5" customHeight="1">
      <c r="A66" s="30" t="s">
        <v>51</v>
      </c>
      <c r="B66" s="31">
        <v>368</v>
      </c>
      <c r="C66" s="32">
        <v>63.84</v>
      </c>
      <c r="D66" s="32">
        <f t="shared" si="26"/>
        <v>173.47826086956522</v>
      </c>
      <c r="E66" s="32">
        <v>12956</v>
      </c>
      <c r="F66" s="32">
        <v>15960</v>
      </c>
      <c r="G66" s="32">
        <v>28916</v>
      </c>
      <c r="H66" s="32">
        <f t="shared" si="27"/>
        <v>202.94486215538845</v>
      </c>
      <c r="I66" s="32">
        <f t="shared" si="21"/>
        <v>250</v>
      </c>
      <c r="J66" s="32">
        <f t="shared" si="22"/>
        <v>452.9448621553885</v>
      </c>
      <c r="K66" s="33">
        <f t="shared" si="23"/>
        <v>35.20652173913044</v>
      </c>
      <c r="L66" s="33">
        <f t="shared" si="24"/>
        <v>43.369565217391305</v>
      </c>
      <c r="M66" s="32">
        <f t="shared" si="25"/>
        <v>78.57608695652175</v>
      </c>
    </row>
    <row r="67" spans="1:13" ht="10.5" customHeight="1">
      <c r="A67" s="30" t="s">
        <v>52</v>
      </c>
      <c r="B67" s="31">
        <v>1871</v>
      </c>
      <c r="C67" s="32">
        <v>673.92</v>
      </c>
      <c r="D67" s="32">
        <f t="shared" si="26"/>
        <v>360.19241047568147</v>
      </c>
      <c r="E67" s="32">
        <v>68154.5</v>
      </c>
      <c r="F67" s="32">
        <v>156567.3</v>
      </c>
      <c r="G67" s="32">
        <v>224721.8</v>
      </c>
      <c r="H67" s="32">
        <f t="shared" si="27"/>
        <v>101.13143993352327</v>
      </c>
      <c r="I67" s="32">
        <f t="shared" si="21"/>
        <v>232.32327279202278</v>
      </c>
      <c r="J67" s="32">
        <f t="shared" si="22"/>
        <v>333.4547127255461</v>
      </c>
      <c r="K67" s="33">
        <f t="shared" si="23"/>
        <v>36.426777124532336</v>
      </c>
      <c r="L67" s="33">
        <f t="shared" si="24"/>
        <v>83.68107963655798</v>
      </c>
      <c r="M67" s="32">
        <f t="shared" si="25"/>
        <v>120.10785676109032</v>
      </c>
    </row>
    <row r="68" spans="1:13" ht="10.5" customHeight="1">
      <c r="A68" s="30" t="s">
        <v>53</v>
      </c>
      <c r="B68" s="31">
        <v>737</v>
      </c>
      <c r="C68" s="32">
        <v>301.25</v>
      </c>
      <c r="D68" s="32">
        <f t="shared" si="26"/>
        <v>408.7516960651289</v>
      </c>
      <c r="E68" s="32">
        <v>37224</v>
      </c>
      <c r="F68" s="32">
        <v>67870</v>
      </c>
      <c r="G68" s="32">
        <v>105094</v>
      </c>
      <c r="H68" s="32">
        <f t="shared" si="27"/>
        <v>123.56514522821577</v>
      </c>
      <c r="I68" s="32">
        <f t="shared" si="21"/>
        <v>225.29460580912863</v>
      </c>
      <c r="J68" s="32">
        <f t="shared" si="22"/>
        <v>348.8597510373444</v>
      </c>
      <c r="K68" s="33">
        <f t="shared" si="23"/>
        <v>50.507462686567166</v>
      </c>
      <c r="L68" s="33">
        <f t="shared" si="24"/>
        <v>92.08955223880596</v>
      </c>
      <c r="M68" s="32">
        <f t="shared" si="25"/>
        <v>142.59701492537312</v>
      </c>
    </row>
    <row r="69" spans="1:13" ht="10.5" customHeight="1">
      <c r="A69" s="30" t="s">
        <v>266</v>
      </c>
      <c r="B69" s="31">
        <v>4337</v>
      </c>
      <c r="C69" s="32">
        <v>1280.7</v>
      </c>
      <c r="D69" s="32">
        <f t="shared" si="26"/>
        <v>295.2962877565137</v>
      </c>
      <c r="E69" s="32">
        <v>155548</v>
      </c>
      <c r="F69" s="32">
        <v>313035</v>
      </c>
      <c r="G69" s="32">
        <v>468583</v>
      </c>
      <c r="H69" s="32">
        <f t="shared" si="27"/>
        <v>121.45545404856719</v>
      </c>
      <c r="I69" s="32">
        <f t="shared" si="21"/>
        <v>244.42492386975871</v>
      </c>
      <c r="J69" s="32">
        <f t="shared" si="22"/>
        <v>365.8803779183259</v>
      </c>
      <c r="K69" s="33">
        <f t="shared" si="23"/>
        <v>35.865344708323725</v>
      </c>
      <c r="L69" s="33">
        <f t="shared" si="24"/>
        <v>72.17777265390824</v>
      </c>
      <c r="M69" s="32">
        <f t="shared" si="25"/>
        <v>108.04311736223195</v>
      </c>
    </row>
    <row r="70" spans="1:13" ht="10.5" customHeight="1">
      <c r="A70" s="30" t="s">
        <v>54</v>
      </c>
      <c r="B70" s="31">
        <v>516</v>
      </c>
      <c r="C70" s="32">
        <v>159.8</v>
      </c>
      <c r="D70" s="32">
        <f t="shared" si="26"/>
        <v>309.68992248062017</v>
      </c>
      <c r="E70" s="32">
        <v>23613</v>
      </c>
      <c r="F70" s="32">
        <v>25521</v>
      </c>
      <c r="G70" s="32">
        <v>49134</v>
      </c>
      <c r="H70" s="32">
        <f t="shared" si="27"/>
        <v>147.7659574468085</v>
      </c>
      <c r="I70" s="32">
        <f t="shared" si="21"/>
        <v>159.70588235294116</v>
      </c>
      <c r="J70" s="32">
        <f t="shared" si="22"/>
        <v>307.47183979974966</v>
      </c>
      <c r="K70" s="33">
        <f t="shared" si="23"/>
        <v>45.76162790697674</v>
      </c>
      <c r="L70" s="33">
        <f t="shared" si="24"/>
        <v>49.4593023255814</v>
      </c>
      <c r="M70" s="32">
        <f t="shared" si="25"/>
        <v>95.22093023255815</v>
      </c>
    </row>
    <row r="71" spans="1:13" ht="10.5" customHeight="1">
      <c r="A71" s="30" t="s">
        <v>55</v>
      </c>
      <c r="B71" s="31">
        <v>105</v>
      </c>
      <c r="C71" s="32">
        <v>38.85</v>
      </c>
      <c r="D71" s="32">
        <f t="shared" si="26"/>
        <v>370</v>
      </c>
      <c r="E71" s="32">
        <v>20512.8</v>
      </c>
      <c r="F71" s="32">
        <v>9723.2</v>
      </c>
      <c r="G71" s="32">
        <v>30236</v>
      </c>
      <c r="H71" s="32">
        <f t="shared" si="27"/>
        <v>528</v>
      </c>
      <c r="I71" s="32">
        <f t="shared" si="21"/>
        <v>250.27541827541828</v>
      </c>
      <c r="J71" s="32">
        <f t="shared" si="22"/>
        <v>778.2754182754182</v>
      </c>
      <c r="K71" s="33">
        <f t="shared" si="23"/>
        <v>195.35999999999999</v>
      </c>
      <c r="L71" s="33">
        <f t="shared" si="24"/>
        <v>92.60190476190476</v>
      </c>
      <c r="M71" s="32">
        <f t="shared" si="25"/>
        <v>287.96190476190475</v>
      </c>
    </row>
    <row r="72" spans="1:13" ht="10.5" customHeight="1">
      <c r="A72" s="30" t="s">
        <v>56</v>
      </c>
      <c r="B72" s="31">
        <v>681</v>
      </c>
      <c r="C72" s="32">
        <v>240.8</v>
      </c>
      <c r="D72" s="32">
        <f t="shared" si="26"/>
        <v>353.5976505139501</v>
      </c>
      <c r="E72" s="32">
        <v>46303</v>
      </c>
      <c r="F72" s="32">
        <v>60251</v>
      </c>
      <c r="G72" s="32">
        <v>106554</v>
      </c>
      <c r="H72" s="32">
        <f t="shared" si="27"/>
        <v>192.28820598006644</v>
      </c>
      <c r="I72" s="32">
        <f t="shared" si="21"/>
        <v>250.21179401993354</v>
      </c>
      <c r="J72" s="32">
        <f t="shared" si="22"/>
        <v>442.5</v>
      </c>
      <c r="K72" s="33">
        <f t="shared" si="23"/>
        <v>67.99265785609398</v>
      </c>
      <c r="L72" s="33">
        <f t="shared" si="24"/>
        <v>88.47430249632893</v>
      </c>
      <c r="M72" s="32">
        <f t="shared" si="25"/>
        <v>156.46696035242292</v>
      </c>
    </row>
    <row r="73" spans="1:13" ht="10.5" customHeight="1">
      <c r="A73" s="30" t="s">
        <v>57</v>
      </c>
      <c r="B73" s="31">
        <v>3553</v>
      </c>
      <c r="C73" s="32">
        <v>1292.2</v>
      </c>
      <c r="D73" s="32">
        <f t="shared" si="26"/>
        <v>363.6926540951309</v>
      </c>
      <c r="E73" s="32">
        <v>166090</v>
      </c>
      <c r="F73" s="32">
        <v>322965</v>
      </c>
      <c r="G73" s="32">
        <v>489055</v>
      </c>
      <c r="H73" s="32">
        <f t="shared" si="27"/>
        <v>128.53273487076302</v>
      </c>
      <c r="I73" s="32">
        <f t="shared" si="21"/>
        <v>249.9342207088686</v>
      </c>
      <c r="J73" s="32">
        <f t="shared" si="22"/>
        <v>378.46695557963164</v>
      </c>
      <c r="K73" s="33">
        <f t="shared" si="23"/>
        <v>46.74641148325359</v>
      </c>
      <c r="L73" s="33">
        <f t="shared" si="24"/>
        <v>90.89924007880664</v>
      </c>
      <c r="M73" s="32">
        <f t="shared" si="25"/>
        <v>137.64565156206024</v>
      </c>
    </row>
    <row r="74" spans="1:13" ht="10.5" customHeight="1">
      <c r="A74" s="30" t="s">
        <v>58</v>
      </c>
      <c r="B74" s="31">
        <v>1776</v>
      </c>
      <c r="C74" s="32">
        <v>482.52</v>
      </c>
      <c r="D74" s="32">
        <f t="shared" si="26"/>
        <v>271.68918918918916</v>
      </c>
      <c r="E74" s="32">
        <v>34850</v>
      </c>
      <c r="F74" s="32">
        <v>120627</v>
      </c>
      <c r="G74" s="32">
        <v>155477</v>
      </c>
      <c r="H74" s="32">
        <f t="shared" si="27"/>
        <v>72.22498549282932</v>
      </c>
      <c r="I74" s="32">
        <f t="shared" si="21"/>
        <v>249.99378264113406</v>
      </c>
      <c r="J74" s="32">
        <f t="shared" si="22"/>
        <v>322.2187681339634</v>
      </c>
      <c r="K74" s="33">
        <f t="shared" si="23"/>
        <v>19.62274774774775</v>
      </c>
      <c r="L74" s="33">
        <f t="shared" si="24"/>
        <v>67.92060810810811</v>
      </c>
      <c r="M74" s="32">
        <f t="shared" si="25"/>
        <v>87.54335585585586</v>
      </c>
    </row>
    <row r="75" spans="1:13" ht="10.5" customHeight="1">
      <c r="A75" s="30" t="s">
        <v>59</v>
      </c>
      <c r="B75" s="31">
        <v>7966</v>
      </c>
      <c r="C75" s="32">
        <v>1269.9</v>
      </c>
      <c r="D75" s="32">
        <f t="shared" si="26"/>
        <v>159.41501380868692</v>
      </c>
      <c r="E75" s="32">
        <v>109025</v>
      </c>
      <c r="F75" s="32">
        <v>304100</v>
      </c>
      <c r="G75" s="32">
        <v>413125</v>
      </c>
      <c r="H75" s="32">
        <f t="shared" si="27"/>
        <v>85.85321678872351</v>
      </c>
      <c r="I75" s="32">
        <f t="shared" si="21"/>
        <v>239.4676746200488</v>
      </c>
      <c r="J75" s="32">
        <f t="shared" si="22"/>
        <v>325.3208914087723</v>
      </c>
      <c r="K75" s="33">
        <f t="shared" si="23"/>
        <v>13.686291739894552</v>
      </c>
      <c r="L75" s="33">
        <f t="shared" si="24"/>
        <v>38.174742656289226</v>
      </c>
      <c r="M75" s="32">
        <f t="shared" si="25"/>
        <v>51.861034396183776</v>
      </c>
    </row>
    <row r="76" spans="1:13" ht="10.5" customHeight="1">
      <c r="A76" s="30" t="s">
        <v>60</v>
      </c>
      <c r="B76" s="31">
        <v>219</v>
      </c>
      <c r="C76" s="32">
        <v>55.73</v>
      </c>
      <c r="D76" s="32">
        <f t="shared" si="26"/>
        <v>254.47488584474885</v>
      </c>
      <c r="E76" s="32">
        <v>23904</v>
      </c>
      <c r="F76" s="32">
        <v>15217</v>
      </c>
      <c r="G76" s="32">
        <v>39121</v>
      </c>
      <c r="H76" s="32">
        <f t="shared" si="27"/>
        <v>428.925174950655</v>
      </c>
      <c r="I76" s="32">
        <f t="shared" si="21"/>
        <v>273.0486273102458</v>
      </c>
      <c r="J76" s="32">
        <f t="shared" si="22"/>
        <v>701.9738022609008</v>
      </c>
      <c r="K76" s="33">
        <f t="shared" si="23"/>
        <v>109.15068493150685</v>
      </c>
      <c r="L76" s="33">
        <f t="shared" si="24"/>
        <v>69.48401826484019</v>
      </c>
      <c r="M76" s="32">
        <f t="shared" si="25"/>
        <v>178.63470319634703</v>
      </c>
    </row>
    <row r="77" spans="1:13" ht="10.5" customHeight="1">
      <c r="A77" s="30" t="s">
        <v>61</v>
      </c>
      <c r="B77" s="31">
        <v>2530</v>
      </c>
      <c r="C77" s="32">
        <v>927</v>
      </c>
      <c r="D77" s="32">
        <f t="shared" si="26"/>
        <v>366.40316205533594</v>
      </c>
      <c r="E77" s="32">
        <v>54667</v>
      </c>
      <c r="F77" s="32">
        <v>0</v>
      </c>
      <c r="G77" s="32">
        <v>54667</v>
      </c>
      <c r="H77" s="32">
        <f t="shared" si="27"/>
        <v>58.97195253505933</v>
      </c>
      <c r="I77" s="32">
        <f t="shared" si="21"/>
        <v>0</v>
      </c>
      <c r="J77" s="32">
        <f t="shared" si="22"/>
        <v>58.97195253505933</v>
      </c>
      <c r="K77" s="33">
        <f t="shared" si="23"/>
        <v>21.607509881422924</v>
      </c>
      <c r="L77" s="33">
        <f t="shared" si="24"/>
        <v>0</v>
      </c>
      <c r="M77" s="32">
        <f t="shared" si="25"/>
        <v>21.607509881422924</v>
      </c>
    </row>
    <row r="78" spans="1:13" ht="10.5" customHeight="1">
      <c r="A78" s="30" t="s">
        <v>62</v>
      </c>
      <c r="B78" s="31">
        <v>1633</v>
      </c>
      <c r="C78" s="32">
        <v>393.7</v>
      </c>
      <c r="D78" s="32">
        <f t="shared" si="26"/>
        <v>241.09001837109614</v>
      </c>
      <c r="E78" s="32">
        <v>90920</v>
      </c>
      <c r="F78" s="32">
        <v>99260</v>
      </c>
      <c r="G78" s="32">
        <v>190180</v>
      </c>
      <c r="H78" s="32">
        <f t="shared" si="27"/>
        <v>230.93726187452376</v>
      </c>
      <c r="I78" s="32">
        <f t="shared" si="21"/>
        <v>252.1209042418085</v>
      </c>
      <c r="J78" s="32">
        <f t="shared" si="22"/>
        <v>483.05816611633225</v>
      </c>
      <c r="K78" s="33">
        <f t="shared" si="23"/>
        <v>55.67666870789957</v>
      </c>
      <c r="L78" s="33">
        <f t="shared" si="24"/>
        <v>60.78383343539498</v>
      </c>
      <c r="M78" s="32">
        <f t="shared" si="25"/>
        <v>116.46050214329455</v>
      </c>
    </row>
    <row r="79" spans="1:13" ht="10.5" customHeight="1">
      <c r="A79" s="30" t="s">
        <v>63</v>
      </c>
      <c r="B79" s="31">
        <v>858</v>
      </c>
      <c r="C79" s="32">
        <v>381.9</v>
      </c>
      <c r="D79" s="32">
        <f t="shared" si="26"/>
        <v>445.1048951048951</v>
      </c>
      <c r="E79" s="32">
        <v>87419</v>
      </c>
      <c r="F79" s="32">
        <v>93918</v>
      </c>
      <c r="G79" s="32">
        <v>181337</v>
      </c>
      <c r="H79" s="32">
        <f t="shared" si="27"/>
        <v>228.90547263681594</v>
      </c>
      <c r="I79" s="32">
        <f t="shared" si="21"/>
        <v>245.92301649646507</v>
      </c>
      <c r="J79" s="32">
        <f t="shared" si="22"/>
        <v>474.828489133281</v>
      </c>
      <c r="K79" s="33">
        <f t="shared" si="23"/>
        <v>101.88694638694639</v>
      </c>
      <c r="L79" s="33">
        <f t="shared" si="24"/>
        <v>109.46153846153847</v>
      </c>
      <c r="M79" s="32">
        <f t="shared" si="25"/>
        <v>211.34848484848487</v>
      </c>
    </row>
    <row r="80" spans="1:13" ht="10.5" customHeight="1">
      <c r="A80" s="30" t="s">
        <v>64</v>
      </c>
      <c r="B80" s="31">
        <v>125</v>
      </c>
      <c r="C80" s="32">
        <v>50.2</v>
      </c>
      <c r="D80" s="32">
        <f t="shared" si="26"/>
        <v>401.6</v>
      </c>
      <c r="E80" s="32">
        <v>22895</v>
      </c>
      <c r="F80" s="32">
        <v>12550</v>
      </c>
      <c r="G80" s="32">
        <v>35445</v>
      </c>
      <c r="H80" s="32">
        <f t="shared" si="27"/>
        <v>456.07569721115533</v>
      </c>
      <c r="I80" s="32">
        <f t="shared" si="21"/>
        <v>250</v>
      </c>
      <c r="J80" s="32">
        <f t="shared" si="22"/>
        <v>706.0756972111553</v>
      </c>
      <c r="K80" s="33">
        <f t="shared" si="23"/>
        <v>183.16</v>
      </c>
      <c r="L80" s="33">
        <f t="shared" si="24"/>
        <v>100.4</v>
      </c>
      <c r="M80" s="32">
        <f t="shared" si="25"/>
        <v>283.56</v>
      </c>
    </row>
    <row r="81" spans="1:13" ht="10.5" customHeight="1">
      <c r="A81" s="30" t="s">
        <v>65</v>
      </c>
      <c r="B81" s="31">
        <v>1264</v>
      </c>
      <c r="C81" s="32">
        <v>356.3</v>
      </c>
      <c r="D81" s="32">
        <f t="shared" si="26"/>
        <v>281.88291139240505</v>
      </c>
      <c r="E81" s="32">
        <v>55603</v>
      </c>
      <c r="F81" s="32">
        <v>89105</v>
      </c>
      <c r="G81" s="32">
        <v>144708</v>
      </c>
      <c r="H81" s="32">
        <f t="shared" si="27"/>
        <v>156.05669379736176</v>
      </c>
      <c r="I81" s="32">
        <f t="shared" si="21"/>
        <v>250.08419870895312</v>
      </c>
      <c r="J81" s="32">
        <f t="shared" si="22"/>
        <v>406.1408925063149</v>
      </c>
      <c r="K81" s="33">
        <f t="shared" si="23"/>
        <v>43.989715189873415</v>
      </c>
      <c r="L81" s="33">
        <f t="shared" si="24"/>
        <v>70.49446202531645</v>
      </c>
      <c r="M81" s="32">
        <f t="shared" si="25"/>
        <v>114.48417721518987</v>
      </c>
    </row>
    <row r="82" spans="1:13" ht="10.5" customHeight="1">
      <c r="A82" s="30" t="s">
        <v>66</v>
      </c>
      <c r="B82" s="31">
        <v>1313</v>
      </c>
      <c r="C82" s="32">
        <v>438.18</v>
      </c>
      <c r="D82" s="32">
        <f t="shared" si="26"/>
        <v>333.7242955064737</v>
      </c>
      <c r="E82" s="32">
        <v>76480</v>
      </c>
      <c r="F82" s="32">
        <v>110405</v>
      </c>
      <c r="G82" s="32">
        <v>186885</v>
      </c>
      <c r="H82" s="32">
        <f t="shared" si="27"/>
        <v>174.54014332009677</v>
      </c>
      <c r="I82" s="32">
        <f t="shared" si="21"/>
        <v>251.9626637454927</v>
      </c>
      <c r="J82" s="32">
        <f t="shared" si="22"/>
        <v>426.5028070655895</v>
      </c>
      <c r="K82" s="33">
        <f t="shared" si="23"/>
        <v>58.248286367098245</v>
      </c>
      <c r="L82" s="33">
        <f t="shared" si="24"/>
        <v>84.08606245239909</v>
      </c>
      <c r="M82" s="32">
        <f t="shared" si="25"/>
        <v>142.33434881949734</v>
      </c>
    </row>
    <row r="83" spans="1:13" ht="10.5" customHeight="1">
      <c r="A83" s="30" t="s">
        <v>67</v>
      </c>
      <c r="B83" s="31">
        <v>205</v>
      </c>
      <c r="C83" s="32">
        <v>113.56</v>
      </c>
      <c r="D83" s="32">
        <f t="shared" si="26"/>
        <v>553.9512195121952</v>
      </c>
      <c r="E83" s="32">
        <v>25707</v>
      </c>
      <c r="F83" s="32">
        <v>28387</v>
      </c>
      <c r="G83" s="32">
        <v>54094</v>
      </c>
      <c r="H83" s="32">
        <f t="shared" si="27"/>
        <v>226.3737231419514</v>
      </c>
      <c r="I83" s="32">
        <f t="shared" si="21"/>
        <v>249.97358224727017</v>
      </c>
      <c r="J83" s="32">
        <f t="shared" si="22"/>
        <v>476.34730538922156</v>
      </c>
      <c r="K83" s="33">
        <f t="shared" si="23"/>
        <v>125.4</v>
      </c>
      <c r="L83" s="33">
        <f t="shared" si="24"/>
        <v>138.4731707317073</v>
      </c>
      <c r="M83" s="32">
        <f t="shared" si="25"/>
        <v>263.8731707317073</v>
      </c>
    </row>
    <row r="84" spans="1:13" ht="10.5" customHeight="1">
      <c r="A84" s="30" t="s">
        <v>68</v>
      </c>
      <c r="B84" s="31">
        <v>844</v>
      </c>
      <c r="C84" s="32">
        <v>352.2</v>
      </c>
      <c r="D84" s="32">
        <f t="shared" si="26"/>
        <v>417.29857819905214</v>
      </c>
      <c r="E84" s="32">
        <v>24494</v>
      </c>
      <c r="F84" s="32">
        <v>0</v>
      </c>
      <c r="G84" s="32">
        <v>24494</v>
      </c>
      <c r="H84" s="32">
        <f t="shared" si="27"/>
        <v>69.54571266325951</v>
      </c>
      <c r="I84" s="32">
        <f t="shared" si="21"/>
        <v>0</v>
      </c>
      <c r="J84" s="32">
        <f t="shared" si="22"/>
        <v>69.54571266325951</v>
      </c>
      <c r="K84" s="33">
        <f t="shared" si="23"/>
        <v>29.02132701421801</v>
      </c>
      <c r="L84" s="33">
        <f t="shared" si="24"/>
        <v>0</v>
      </c>
      <c r="M84" s="32">
        <f t="shared" si="25"/>
        <v>29.02132701421801</v>
      </c>
    </row>
    <row r="85" spans="1:13" ht="10.5" customHeight="1">
      <c r="A85" s="30" t="s">
        <v>69</v>
      </c>
      <c r="B85" s="31">
        <v>1388</v>
      </c>
      <c r="C85" s="32">
        <v>445.3</v>
      </c>
      <c r="D85" s="32">
        <f t="shared" si="26"/>
        <v>320.821325648415</v>
      </c>
      <c r="E85" s="32">
        <v>90006</v>
      </c>
      <c r="F85" s="32">
        <v>104681</v>
      </c>
      <c r="G85" s="32">
        <v>194687</v>
      </c>
      <c r="H85" s="32">
        <f t="shared" si="27"/>
        <v>202.1244105097687</v>
      </c>
      <c r="I85" s="32">
        <f t="shared" si="21"/>
        <v>235.0797215360431</v>
      </c>
      <c r="J85" s="32">
        <f t="shared" si="22"/>
        <v>437.2041320458118</v>
      </c>
      <c r="K85" s="33">
        <f t="shared" si="23"/>
        <v>64.84582132564842</v>
      </c>
      <c r="L85" s="33">
        <f t="shared" si="24"/>
        <v>75.4185878962536</v>
      </c>
      <c r="M85" s="32">
        <f t="shared" si="25"/>
        <v>140.264409221902</v>
      </c>
    </row>
    <row r="86" spans="1:13" ht="10.5" customHeight="1">
      <c r="A86" s="30" t="s">
        <v>72</v>
      </c>
      <c r="B86" s="31">
        <v>367</v>
      </c>
      <c r="C86" s="32">
        <v>357.12</v>
      </c>
      <c r="D86" s="32">
        <f t="shared" si="26"/>
        <v>973.0790190735695</v>
      </c>
      <c r="E86" s="32">
        <v>46947</v>
      </c>
      <c r="F86" s="32">
        <v>89700</v>
      </c>
      <c r="G86" s="32">
        <v>136647</v>
      </c>
      <c r="H86" s="32">
        <f t="shared" si="27"/>
        <v>131.46001344086022</v>
      </c>
      <c r="I86" s="32">
        <f t="shared" si="21"/>
        <v>251.17607526881721</v>
      </c>
      <c r="J86" s="32">
        <f t="shared" si="22"/>
        <v>382.63608870967744</v>
      </c>
      <c r="K86" s="33">
        <f t="shared" si="23"/>
        <v>127.92098092643052</v>
      </c>
      <c r="L86" s="33">
        <f t="shared" si="24"/>
        <v>244.4141689373297</v>
      </c>
      <c r="M86" s="32">
        <f t="shared" si="25"/>
        <v>372.3351498637602</v>
      </c>
    </row>
    <row r="87" spans="1:13" ht="10.5" customHeight="1">
      <c r="A87" s="30" t="s">
        <v>73</v>
      </c>
      <c r="B87" s="31">
        <v>1032</v>
      </c>
      <c r="C87" s="32">
        <v>407.5</v>
      </c>
      <c r="D87" s="32">
        <f t="shared" si="26"/>
        <v>394.8643410852713</v>
      </c>
      <c r="E87" s="32">
        <v>50687</v>
      </c>
      <c r="F87" s="32">
        <v>101853</v>
      </c>
      <c r="G87" s="32">
        <v>152540</v>
      </c>
      <c r="H87" s="32">
        <f t="shared" si="27"/>
        <v>124.38527607361964</v>
      </c>
      <c r="I87" s="32">
        <f t="shared" si="21"/>
        <v>249.94601226993865</v>
      </c>
      <c r="J87" s="32">
        <f t="shared" si="22"/>
        <v>374.3312883435583</v>
      </c>
      <c r="K87" s="33">
        <f t="shared" si="23"/>
        <v>49.11531007751938</v>
      </c>
      <c r="L87" s="33">
        <f t="shared" si="24"/>
        <v>98.69476744186046</v>
      </c>
      <c r="M87" s="32">
        <f t="shared" si="25"/>
        <v>147.81007751937983</v>
      </c>
    </row>
    <row r="88" spans="1:13" ht="10.5" customHeight="1">
      <c r="A88" s="30" t="s">
        <v>75</v>
      </c>
      <c r="B88" s="31">
        <v>75</v>
      </c>
      <c r="C88" s="32">
        <v>42.9</v>
      </c>
      <c r="D88" s="32">
        <f t="shared" si="26"/>
        <v>572</v>
      </c>
      <c r="E88" s="32">
        <v>0</v>
      </c>
      <c r="F88" s="32">
        <v>0</v>
      </c>
      <c r="G88" s="32">
        <v>0</v>
      </c>
      <c r="H88" s="32">
        <f t="shared" si="27"/>
        <v>0</v>
      </c>
      <c r="I88" s="32">
        <f t="shared" si="21"/>
        <v>0</v>
      </c>
      <c r="J88" s="32">
        <f t="shared" si="22"/>
        <v>0</v>
      </c>
      <c r="K88" s="33">
        <f t="shared" si="23"/>
        <v>0</v>
      </c>
      <c r="L88" s="33">
        <f t="shared" si="24"/>
        <v>0</v>
      </c>
      <c r="M88" s="32">
        <f t="shared" si="25"/>
        <v>0</v>
      </c>
    </row>
    <row r="89" spans="1:13" ht="10.5" customHeight="1">
      <c r="A89" s="30" t="s">
        <v>76</v>
      </c>
      <c r="B89" s="31">
        <v>1629</v>
      </c>
      <c r="C89" s="32">
        <v>806.27</v>
      </c>
      <c r="D89" s="32">
        <f t="shared" si="26"/>
        <v>494.9478207489257</v>
      </c>
      <c r="E89" s="32">
        <v>136186</v>
      </c>
      <c r="F89" s="32">
        <v>214876</v>
      </c>
      <c r="G89" s="32">
        <v>351062</v>
      </c>
      <c r="H89" s="32">
        <f t="shared" si="27"/>
        <v>168.90867823433837</v>
      </c>
      <c r="I89" s="32">
        <f t="shared" si="21"/>
        <v>266.5062572091235</v>
      </c>
      <c r="J89" s="32">
        <f t="shared" si="22"/>
        <v>435.41493544346184</v>
      </c>
      <c r="K89" s="33">
        <f t="shared" si="23"/>
        <v>83.60098219766728</v>
      </c>
      <c r="L89" s="33">
        <f t="shared" si="24"/>
        <v>131.90669122160836</v>
      </c>
      <c r="M89" s="32">
        <f t="shared" si="25"/>
        <v>215.50767341927565</v>
      </c>
    </row>
    <row r="90" spans="1:13" ht="10.5" customHeight="1">
      <c r="A90" s="30" t="s">
        <v>77</v>
      </c>
      <c r="B90" s="31">
        <v>1439</v>
      </c>
      <c r="C90" s="32">
        <v>485.7</v>
      </c>
      <c r="D90" s="32">
        <f t="shared" si="26"/>
        <v>337.5260597637248</v>
      </c>
      <c r="E90" s="32">
        <v>40860</v>
      </c>
      <c r="F90" s="32">
        <v>121519</v>
      </c>
      <c r="G90" s="32">
        <v>162379</v>
      </c>
      <c r="H90" s="32">
        <f t="shared" si="27"/>
        <v>84.12600370599135</v>
      </c>
      <c r="I90" s="32">
        <f t="shared" si="21"/>
        <v>250.19353510397366</v>
      </c>
      <c r="J90" s="32">
        <f t="shared" si="22"/>
        <v>334.319538809965</v>
      </c>
      <c r="K90" s="33">
        <f t="shared" si="23"/>
        <v>28.394718554551773</v>
      </c>
      <c r="L90" s="33">
        <f t="shared" si="24"/>
        <v>84.44683808200139</v>
      </c>
      <c r="M90" s="32">
        <f t="shared" si="25"/>
        <v>112.84155663655316</v>
      </c>
    </row>
    <row r="91" spans="1:13" ht="10.5" customHeight="1">
      <c r="A91" s="30" t="s">
        <v>80</v>
      </c>
      <c r="B91" s="31">
        <v>748</v>
      </c>
      <c r="C91" s="32">
        <v>200</v>
      </c>
      <c r="D91" s="32">
        <f t="shared" si="26"/>
        <v>267.379679144385</v>
      </c>
      <c r="E91" s="32">
        <v>29120</v>
      </c>
      <c r="F91" s="32">
        <v>49200</v>
      </c>
      <c r="G91" s="32">
        <v>78320</v>
      </c>
      <c r="H91" s="32">
        <f t="shared" si="27"/>
        <v>145.6</v>
      </c>
      <c r="I91" s="32">
        <f t="shared" si="21"/>
        <v>246</v>
      </c>
      <c r="J91" s="32">
        <f t="shared" si="22"/>
        <v>391.6</v>
      </c>
      <c r="K91" s="33">
        <f t="shared" si="23"/>
        <v>38.93048128342246</v>
      </c>
      <c r="L91" s="33">
        <f t="shared" si="24"/>
        <v>65.77540106951872</v>
      </c>
      <c r="M91" s="32">
        <f t="shared" si="25"/>
        <v>104.70588235294119</v>
      </c>
    </row>
    <row r="92" spans="1:13" ht="10.5" customHeight="1">
      <c r="A92" s="30" t="s">
        <v>81</v>
      </c>
      <c r="B92" s="31">
        <v>26486</v>
      </c>
      <c r="C92" s="32">
        <v>12375</v>
      </c>
      <c r="D92" s="32">
        <f t="shared" si="26"/>
        <v>467.22796949331723</v>
      </c>
      <c r="E92" s="32">
        <v>1332050</v>
      </c>
      <c r="F92" s="32">
        <v>3093750</v>
      </c>
      <c r="G92" s="32">
        <v>4425800</v>
      </c>
      <c r="H92" s="32">
        <f t="shared" si="27"/>
        <v>107.64040404040404</v>
      </c>
      <c r="I92" s="32">
        <f t="shared" si="21"/>
        <v>250</v>
      </c>
      <c r="J92" s="32">
        <f t="shared" si="22"/>
        <v>357.64040404040406</v>
      </c>
      <c r="K92" s="33">
        <f t="shared" si="23"/>
        <v>50.29260741523824</v>
      </c>
      <c r="L92" s="33">
        <f t="shared" si="24"/>
        <v>116.80699237332931</v>
      </c>
      <c r="M92" s="32">
        <f t="shared" si="25"/>
        <v>167.09959978856756</v>
      </c>
    </row>
    <row r="93" spans="1:13" ht="10.5" customHeight="1">
      <c r="A93" s="30" t="s">
        <v>82</v>
      </c>
      <c r="B93" s="31">
        <v>1373</v>
      </c>
      <c r="C93" s="32">
        <v>519.1</v>
      </c>
      <c r="D93" s="32">
        <f t="shared" si="26"/>
        <v>378.0772032046613</v>
      </c>
      <c r="E93" s="32">
        <v>85545</v>
      </c>
      <c r="F93" s="32">
        <v>129765</v>
      </c>
      <c r="G93" s="32">
        <v>215310</v>
      </c>
      <c r="H93" s="32">
        <f t="shared" si="27"/>
        <v>164.79483721826236</v>
      </c>
      <c r="I93" s="32">
        <f t="shared" si="21"/>
        <v>249.9807358890387</v>
      </c>
      <c r="J93" s="32">
        <f t="shared" si="22"/>
        <v>414.77557310730106</v>
      </c>
      <c r="K93" s="33">
        <f t="shared" si="23"/>
        <v>62.30517115804807</v>
      </c>
      <c r="L93" s="33">
        <f t="shared" si="24"/>
        <v>94.51201747997086</v>
      </c>
      <c r="M93" s="32">
        <f t="shared" si="25"/>
        <v>156.81718863801893</v>
      </c>
    </row>
    <row r="94" spans="1:13" ht="10.5" customHeight="1">
      <c r="A94" s="30" t="s">
        <v>83</v>
      </c>
      <c r="B94" s="31">
        <v>1063</v>
      </c>
      <c r="C94" s="32">
        <v>541.16</v>
      </c>
      <c r="D94" s="32">
        <f t="shared" si="26"/>
        <v>509.08748824082784</v>
      </c>
      <c r="E94" s="32">
        <v>58746</v>
      </c>
      <c r="F94" s="32">
        <v>151519</v>
      </c>
      <c r="G94" s="32">
        <v>210265</v>
      </c>
      <c r="H94" s="32">
        <f t="shared" si="27"/>
        <v>108.55569517333137</v>
      </c>
      <c r="I94" s="32">
        <f t="shared" si="21"/>
        <v>279.9892822825043</v>
      </c>
      <c r="J94" s="32">
        <f t="shared" si="22"/>
        <v>388.5449774558357</v>
      </c>
      <c r="K94" s="33">
        <f t="shared" si="23"/>
        <v>55.26434619002822</v>
      </c>
      <c r="L94" s="33">
        <f t="shared" si="24"/>
        <v>142.5390404515522</v>
      </c>
      <c r="M94" s="32">
        <f t="shared" si="25"/>
        <v>197.80338664158043</v>
      </c>
    </row>
    <row r="95" spans="1:13" ht="10.5" customHeight="1">
      <c r="A95" s="30" t="s">
        <v>84</v>
      </c>
      <c r="B95" s="31">
        <v>551</v>
      </c>
      <c r="C95" s="32">
        <v>209.6</v>
      </c>
      <c r="D95" s="32">
        <f t="shared" si="26"/>
        <v>380.3992740471869</v>
      </c>
      <c r="E95" s="32">
        <v>52832</v>
      </c>
      <c r="F95" s="32">
        <v>52412</v>
      </c>
      <c r="G95" s="32">
        <v>105244</v>
      </c>
      <c r="H95" s="32">
        <f t="shared" si="27"/>
        <v>252.06106870229007</v>
      </c>
      <c r="I95" s="32">
        <f t="shared" si="21"/>
        <v>250.05725190839695</v>
      </c>
      <c r="J95" s="32">
        <f t="shared" si="22"/>
        <v>502.118320610687</v>
      </c>
      <c r="K95" s="33">
        <f t="shared" si="23"/>
        <v>95.88384754990926</v>
      </c>
      <c r="L95" s="33">
        <f t="shared" si="24"/>
        <v>95.12159709618875</v>
      </c>
      <c r="M95" s="32">
        <f t="shared" si="25"/>
        <v>191.005444646098</v>
      </c>
    </row>
    <row r="96" spans="1:13" ht="10.5" customHeight="1">
      <c r="A96" s="30" t="s">
        <v>85</v>
      </c>
      <c r="B96" s="31">
        <v>5621</v>
      </c>
      <c r="C96" s="32">
        <v>1691.7</v>
      </c>
      <c r="D96" s="32">
        <f t="shared" si="26"/>
        <v>300.96068315246396</v>
      </c>
      <c r="E96" s="32">
        <v>246500</v>
      </c>
      <c r="F96" s="32">
        <v>422940</v>
      </c>
      <c r="G96" s="32">
        <v>669440</v>
      </c>
      <c r="H96" s="32">
        <f t="shared" si="27"/>
        <v>145.71141455340782</v>
      </c>
      <c r="I96" s="32">
        <f t="shared" si="21"/>
        <v>250.0088668203582</v>
      </c>
      <c r="J96" s="32">
        <f t="shared" si="22"/>
        <v>395.72028137376606</v>
      </c>
      <c r="K96" s="33">
        <f t="shared" si="23"/>
        <v>43.8534068671055</v>
      </c>
      <c r="L96" s="33">
        <f t="shared" si="24"/>
        <v>75.24283935242839</v>
      </c>
      <c r="M96" s="32">
        <f t="shared" si="25"/>
        <v>119.0962462195339</v>
      </c>
    </row>
    <row r="97" spans="1:13" ht="10.5" customHeight="1">
      <c r="A97" s="30" t="s">
        <v>86</v>
      </c>
      <c r="B97" s="31">
        <v>1084</v>
      </c>
      <c r="C97" s="32">
        <v>464.9</v>
      </c>
      <c r="D97" s="32">
        <f t="shared" si="26"/>
        <v>428.87453874538744</v>
      </c>
      <c r="E97" s="32">
        <v>54800</v>
      </c>
      <c r="F97" s="32">
        <v>120185</v>
      </c>
      <c r="G97" s="32">
        <v>174985</v>
      </c>
      <c r="H97" s="32">
        <f t="shared" si="27"/>
        <v>117.87481178748118</v>
      </c>
      <c r="I97" s="32">
        <f t="shared" si="21"/>
        <v>258.5179608517961</v>
      </c>
      <c r="J97" s="32">
        <f t="shared" si="22"/>
        <v>376.39277263927727</v>
      </c>
      <c r="K97" s="33">
        <f t="shared" si="23"/>
        <v>50.55350553505535</v>
      </c>
      <c r="L97" s="33">
        <f t="shared" si="24"/>
        <v>110.87177121771218</v>
      </c>
      <c r="M97" s="32">
        <f t="shared" si="25"/>
        <v>161.42527675276753</v>
      </c>
    </row>
    <row r="98" spans="1:13" ht="10.5" customHeight="1">
      <c r="A98" s="30" t="s">
        <v>87</v>
      </c>
      <c r="B98" s="31">
        <v>1503</v>
      </c>
      <c r="C98" s="32">
        <v>707.7</v>
      </c>
      <c r="D98" s="32">
        <f t="shared" si="26"/>
        <v>470.85828343313375</v>
      </c>
      <c r="E98" s="32">
        <v>77225</v>
      </c>
      <c r="F98" s="32">
        <v>164459</v>
      </c>
      <c r="G98" s="32">
        <v>241684</v>
      </c>
      <c r="H98" s="32">
        <f t="shared" si="27"/>
        <v>109.12109650982053</v>
      </c>
      <c r="I98" s="32">
        <f t="shared" si="21"/>
        <v>232.38519146531016</v>
      </c>
      <c r="J98" s="32">
        <f t="shared" si="22"/>
        <v>341.5062879751307</v>
      </c>
      <c r="K98" s="33">
        <f t="shared" si="23"/>
        <v>51.38057218895542</v>
      </c>
      <c r="L98" s="33">
        <f t="shared" si="24"/>
        <v>109.42049234863606</v>
      </c>
      <c r="M98" s="32">
        <f t="shared" si="25"/>
        <v>160.8010645375915</v>
      </c>
    </row>
    <row r="99" spans="1:13" ht="10.5" customHeight="1">
      <c r="A99" s="30" t="s">
        <v>88</v>
      </c>
      <c r="B99" s="31">
        <v>6296</v>
      </c>
      <c r="C99" s="32">
        <v>2503.4</v>
      </c>
      <c r="D99" s="32">
        <f t="shared" si="26"/>
        <v>397.61753494282084</v>
      </c>
      <c r="E99" s="32">
        <v>260051</v>
      </c>
      <c r="F99" s="32">
        <v>592820</v>
      </c>
      <c r="G99" s="32">
        <v>852871</v>
      </c>
      <c r="H99" s="32">
        <f t="shared" si="27"/>
        <v>103.87912439082847</v>
      </c>
      <c r="I99" s="32">
        <f t="shared" si="21"/>
        <v>236.80594391627386</v>
      </c>
      <c r="J99" s="32">
        <f t="shared" si="22"/>
        <v>340.6850683071023</v>
      </c>
      <c r="K99" s="33">
        <f t="shared" si="23"/>
        <v>41.30416137229987</v>
      </c>
      <c r="L99" s="33">
        <f t="shared" si="24"/>
        <v>94.15819567979669</v>
      </c>
      <c r="M99" s="32">
        <f t="shared" si="25"/>
        <v>135.46235705209656</v>
      </c>
    </row>
    <row r="100" spans="1:13" ht="10.5" customHeight="1">
      <c r="A100" s="30" t="s">
        <v>90</v>
      </c>
      <c r="B100" s="31">
        <v>310</v>
      </c>
      <c r="C100" s="32">
        <v>115.43</v>
      </c>
      <c r="D100" s="32">
        <f t="shared" si="26"/>
        <v>372.35483870967744</v>
      </c>
      <c r="E100" s="32">
        <v>20356.05</v>
      </c>
      <c r="F100" s="32">
        <v>29337.5</v>
      </c>
      <c r="G100" s="32">
        <v>49693.55</v>
      </c>
      <c r="H100" s="32">
        <f t="shared" si="27"/>
        <v>176.34973577059688</v>
      </c>
      <c r="I100" s="32">
        <f t="shared" si="21"/>
        <v>254.1583643766785</v>
      </c>
      <c r="J100" s="32">
        <f t="shared" si="22"/>
        <v>430.5081001472754</v>
      </c>
      <c r="K100" s="33">
        <f t="shared" si="23"/>
        <v>65.66467741935483</v>
      </c>
      <c r="L100" s="33">
        <f t="shared" si="24"/>
        <v>94.63709677419355</v>
      </c>
      <c r="M100" s="32">
        <f t="shared" si="25"/>
        <v>160.3017741935484</v>
      </c>
    </row>
    <row r="101" spans="1:13" ht="10.5" customHeight="1">
      <c r="A101" s="30" t="s">
        <v>92</v>
      </c>
      <c r="B101" s="31">
        <v>2108</v>
      </c>
      <c r="C101" s="32">
        <v>911.5</v>
      </c>
      <c r="D101" s="32">
        <f t="shared" si="26"/>
        <v>432.40037950664134</v>
      </c>
      <c r="E101" s="32">
        <v>205646</v>
      </c>
      <c r="F101" s="32">
        <v>228021</v>
      </c>
      <c r="G101" s="32">
        <v>433667</v>
      </c>
      <c r="H101" s="32">
        <f t="shared" si="27"/>
        <v>225.61272627537028</v>
      </c>
      <c r="I101" s="32">
        <f t="shared" si="21"/>
        <v>250.1601755348327</v>
      </c>
      <c r="J101" s="32">
        <f t="shared" si="22"/>
        <v>475.77290181020294</v>
      </c>
      <c r="K101" s="33">
        <f t="shared" si="23"/>
        <v>97.55502846299811</v>
      </c>
      <c r="L101" s="33">
        <f t="shared" si="24"/>
        <v>108.16935483870968</v>
      </c>
      <c r="M101" s="32">
        <f t="shared" si="25"/>
        <v>205.7243833017078</v>
      </c>
    </row>
    <row r="102" spans="1:13" ht="10.5" customHeight="1">
      <c r="A102" s="30" t="s">
        <v>93</v>
      </c>
      <c r="B102" s="31">
        <v>772</v>
      </c>
      <c r="C102" s="32">
        <v>316.3</v>
      </c>
      <c r="D102" s="32">
        <f t="shared" si="26"/>
        <v>409.7150259067358</v>
      </c>
      <c r="E102" s="32">
        <v>0</v>
      </c>
      <c r="F102" s="32">
        <v>0</v>
      </c>
      <c r="G102" s="32">
        <v>0</v>
      </c>
      <c r="H102" s="32">
        <f t="shared" si="27"/>
        <v>0</v>
      </c>
      <c r="I102" s="32">
        <f t="shared" si="21"/>
        <v>0</v>
      </c>
      <c r="J102" s="32">
        <f t="shared" si="22"/>
        <v>0</v>
      </c>
      <c r="K102" s="33">
        <f t="shared" si="23"/>
        <v>0</v>
      </c>
      <c r="L102" s="33">
        <f t="shared" si="24"/>
        <v>0</v>
      </c>
      <c r="M102" s="32">
        <f t="shared" si="25"/>
        <v>0</v>
      </c>
    </row>
    <row r="103" spans="1:13" ht="10.5" customHeight="1">
      <c r="A103" s="30" t="s">
        <v>94</v>
      </c>
      <c r="B103" s="31">
        <v>4260</v>
      </c>
      <c r="C103" s="32">
        <v>1162.1</v>
      </c>
      <c r="D103" s="32">
        <f t="shared" si="26"/>
        <v>272.793427230047</v>
      </c>
      <c r="E103" s="32">
        <v>111427</v>
      </c>
      <c r="F103" s="32">
        <v>278355</v>
      </c>
      <c r="G103" s="32">
        <v>389782</v>
      </c>
      <c r="H103" s="32">
        <f t="shared" si="27"/>
        <v>95.88417520006885</v>
      </c>
      <c r="I103" s="32">
        <f t="shared" si="21"/>
        <v>239.52757938215302</v>
      </c>
      <c r="J103" s="32">
        <f t="shared" si="22"/>
        <v>335.4117545822219</v>
      </c>
      <c r="K103" s="33">
        <f t="shared" si="23"/>
        <v>26.15657276995305</v>
      </c>
      <c r="L103" s="33">
        <f t="shared" si="24"/>
        <v>65.34154929577464</v>
      </c>
      <c r="M103" s="32">
        <f t="shared" si="25"/>
        <v>91.4981220657277</v>
      </c>
    </row>
    <row r="104" spans="1:13" ht="10.5" customHeight="1">
      <c r="A104" s="30" t="s">
        <v>95</v>
      </c>
      <c r="B104" s="31">
        <v>690</v>
      </c>
      <c r="C104" s="32">
        <v>115.02</v>
      </c>
      <c r="D104" s="32">
        <f t="shared" si="26"/>
        <v>166.69565217391303</v>
      </c>
      <c r="E104" s="32">
        <v>25099</v>
      </c>
      <c r="F104" s="32">
        <v>28665</v>
      </c>
      <c r="G104" s="32">
        <v>53764</v>
      </c>
      <c r="H104" s="32">
        <f t="shared" si="27"/>
        <v>218.21422361328464</v>
      </c>
      <c r="I104" s="32">
        <f t="shared" si="21"/>
        <v>249.2175273865415</v>
      </c>
      <c r="J104" s="32">
        <f t="shared" si="22"/>
        <v>467.43175099982614</v>
      </c>
      <c r="K104" s="33">
        <f t="shared" si="23"/>
        <v>36.37536231884058</v>
      </c>
      <c r="L104" s="33">
        <f t="shared" si="24"/>
        <v>41.54347826086956</v>
      </c>
      <c r="M104" s="32">
        <f t="shared" si="25"/>
        <v>77.91884057971015</v>
      </c>
    </row>
    <row r="105" spans="1:13" ht="10.5" customHeight="1">
      <c r="A105" s="30" t="s">
        <v>96</v>
      </c>
      <c r="B105" s="31">
        <v>765</v>
      </c>
      <c r="C105" s="32">
        <v>403.3</v>
      </c>
      <c r="D105" s="32">
        <f t="shared" si="26"/>
        <v>527.1895424836601</v>
      </c>
      <c r="E105" s="32">
        <v>63457</v>
      </c>
      <c r="F105" s="32">
        <v>101977</v>
      </c>
      <c r="G105" s="32">
        <v>165434</v>
      </c>
      <c r="H105" s="32">
        <f t="shared" si="27"/>
        <v>157.3444086288123</v>
      </c>
      <c r="I105" s="32">
        <f t="shared" si="21"/>
        <v>252.85643441606743</v>
      </c>
      <c r="J105" s="32">
        <f t="shared" si="22"/>
        <v>410.2008430448797</v>
      </c>
      <c r="K105" s="33">
        <f t="shared" si="23"/>
        <v>82.95032679738561</v>
      </c>
      <c r="L105" s="33">
        <f t="shared" si="24"/>
        <v>133.3032679738562</v>
      </c>
      <c r="M105" s="32">
        <f t="shared" si="25"/>
        <v>216.2535947712418</v>
      </c>
    </row>
    <row r="106" spans="1:13" ht="10.5" customHeight="1">
      <c r="A106" s="30" t="s">
        <v>98</v>
      </c>
      <c r="B106" s="31">
        <v>790</v>
      </c>
      <c r="C106" s="32">
        <v>362.2</v>
      </c>
      <c r="D106" s="32">
        <f t="shared" si="26"/>
        <v>458.4810126582278</v>
      </c>
      <c r="E106" s="32">
        <v>47867</v>
      </c>
      <c r="F106" s="32">
        <v>99900</v>
      </c>
      <c r="G106" s="32">
        <v>147767</v>
      </c>
      <c r="H106" s="32">
        <f t="shared" si="27"/>
        <v>132.15626725565986</v>
      </c>
      <c r="I106" s="32">
        <f t="shared" si="21"/>
        <v>275.81446714522366</v>
      </c>
      <c r="J106" s="32">
        <f t="shared" si="22"/>
        <v>407.97073440088354</v>
      </c>
      <c r="K106" s="33">
        <f t="shared" si="23"/>
        <v>60.59113924050633</v>
      </c>
      <c r="L106" s="33">
        <f t="shared" si="24"/>
        <v>126.45569620253164</v>
      </c>
      <c r="M106" s="32">
        <f t="shared" si="25"/>
        <v>187.04683544303796</v>
      </c>
    </row>
    <row r="107" spans="1:13" ht="10.5" customHeight="1">
      <c r="A107" s="30" t="s">
        <v>99</v>
      </c>
      <c r="B107" s="31">
        <v>333</v>
      </c>
      <c r="C107" s="32">
        <v>85.03</v>
      </c>
      <c r="D107" s="32">
        <f t="shared" si="26"/>
        <v>255.34534534534535</v>
      </c>
      <c r="E107" s="32">
        <v>0</v>
      </c>
      <c r="F107" s="32">
        <v>0</v>
      </c>
      <c r="G107" s="32">
        <v>0</v>
      </c>
      <c r="H107" s="32">
        <f t="shared" si="27"/>
        <v>0</v>
      </c>
      <c r="I107" s="32">
        <f t="shared" si="21"/>
        <v>0</v>
      </c>
      <c r="J107" s="32">
        <f t="shared" si="22"/>
        <v>0</v>
      </c>
      <c r="K107" s="33">
        <f t="shared" si="23"/>
        <v>0</v>
      </c>
      <c r="L107" s="33">
        <f t="shared" si="24"/>
        <v>0</v>
      </c>
      <c r="M107" s="32">
        <f t="shared" si="25"/>
        <v>0</v>
      </c>
    </row>
    <row r="108" spans="1:13" ht="10.5" customHeight="1">
      <c r="A108" s="30" t="s">
        <v>100</v>
      </c>
      <c r="B108" s="31">
        <v>2356</v>
      </c>
      <c r="C108" s="32">
        <v>967</v>
      </c>
      <c r="D108" s="32">
        <f t="shared" si="26"/>
        <v>410.4414261460102</v>
      </c>
      <c r="E108" s="32">
        <v>74077</v>
      </c>
      <c r="F108" s="32">
        <v>0</v>
      </c>
      <c r="G108" s="32">
        <v>74077</v>
      </c>
      <c r="H108" s="32">
        <f t="shared" si="27"/>
        <v>76.60496380558428</v>
      </c>
      <c r="I108" s="32">
        <f t="shared" si="21"/>
        <v>0</v>
      </c>
      <c r="J108" s="32">
        <f t="shared" si="22"/>
        <v>76.60496380558428</v>
      </c>
      <c r="K108" s="33">
        <f t="shared" si="23"/>
        <v>31.441850594227503</v>
      </c>
      <c r="L108" s="33">
        <f t="shared" si="24"/>
        <v>0</v>
      </c>
      <c r="M108" s="32">
        <f t="shared" si="25"/>
        <v>31.441850594227503</v>
      </c>
    </row>
    <row r="109" spans="1:13" ht="10.5" customHeight="1">
      <c r="A109" s="30" t="s">
        <v>101</v>
      </c>
      <c r="B109" s="31">
        <v>1154</v>
      </c>
      <c r="C109" s="32">
        <v>400.52</v>
      </c>
      <c r="D109" s="32">
        <f t="shared" si="26"/>
        <v>347.0710571923743</v>
      </c>
      <c r="E109" s="32">
        <v>54709</v>
      </c>
      <c r="F109" s="32">
        <v>99397</v>
      </c>
      <c r="G109" s="32">
        <v>154106</v>
      </c>
      <c r="H109" s="32">
        <f t="shared" si="27"/>
        <v>136.59492659542596</v>
      </c>
      <c r="I109" s="32">
        <f t="shared" si="21"/>
        <v>248.16987915709578</v>
      </c>
      <c r="J109" s="32">
        <f t="shared" si="22"/>
        <v>384.76480575252174</v>
      </c>
      <c r="K109" s="33">
        <f t="shared" si="23"/>
        <v>47.408145580589256</v>
      </c>
      <c r="L109" s="33">
        <f t="shared" si="24"/>
        <v>86.13258232235702</v>
      </c>
      <c r="M109" s="32">
        <f t="shared" si="25"/>
        <v>133.5407279029463</v>
      </c>
    </row>
    <row r="110" spans="1:13" ht="10.5" customHeight="1">
      <c r="A110" s="30" t="s">
        <v>103</v>
      </c>
      <c r="B110" s="31">
        <v>609</v>
      </c>
      <c r="C110" s="32">
        <v>305.8</v>
      </c>
      <c r="D110" s="32">
        <f t="shared" si="26"/>
        <v>502.13464696223315</v>
      </c>
      <c r="E110" s="32">
        <v>50803</v>
      </c>
      <c r="F110" s="32">
        <v>85705</v>
      </c>
      <c r="G110" s="32">
        <v>136508</v>
      </c>
      <c r="H110" s="32">
        <f t="shared" si="27"/>
        <v>166.13145846958795</v>
      </c>
      <c r="I110" s="32">
        <f t="shared" si="21"/>
        <v>280.2648790058862</v>
      </c>
      <c r="J110" s="32">
        <f t="shared" si="22"/>
        <v>446.3963374754742</v>
      </c>
      <c r="K110" s="33">
        <f t="shared" si="23"/>
        <v>83.42036124794745</v>
      </c>
      <c r="L110" s="33">
        <f t="shared" si="24"/>
        <v>140.73070607553367</v>
      </c>
      <c r="M110" s="32">
        <f t="shared" si="25"/>
        <v>224.15106732348113</v>
      </c>
    </row>
    <row r="111" spans="1:13" ht="10.5" customHeight="1">
      <c r="A111" s="30" t="s">
        <v>104</v>
      </c>
      <c r="B111" s="31">
        <v>3625</v>
      </c>
      <c r="C111" s="32">
        <v>1602</v>
      </c>
      <c r="D111" s="32">
        <f t="shared" si="26"/>
        <v>441.9310344827586</v>
      </c>
      <c r="E111" s="32">
        <v>152000</v>
      </c>
      <c r="F111" s="32">
        <v>406750</v>
      </c>
      <c r="G111" s="32">
        <v>558750</v>
      </c>
      <c r="H111" s="32">
        <f t="shared" si="27"/>
        <v>94.88139825218477</v>
      </c>
      <c r="I111" s="32">
        <f aca="true" t="shared" si="28" ref="I111:I135">F111/C111</f>
        <v>253.90137328339574</v>
      </c>
      <c r="J111" s="32">
        <f aca="true" t="shared" si="29" ref="J111:J135">SUM(H111:I111)</f>
        <v>348.78277153558054</v>
      </c>
      <c r="K111" s="33">
        <f aca="true" t="shared" si="30" ref="K111:K135">E111/B111</f>
        <v>41.93103448275862</v>
      </c>
      <c r="L111" s="33">
        <f aca="true" t="shared" si="31" ref="L111:L135">F111/B111</f>
        <v>112.20689655172414</v>
      </c>
      <c r="M111" s="32">
        <f aca="true" t="shared" si="32" ref="M111:M135">SUM(K111:L111)</f>
        <v>154.13793103448276</v>
      </c>
    </row>
    <row r="112" spans="1:13" ht="10.5" customHeight="1">
      <c r="A112" s="30" t="s">
        <v>105</v>
      </c>
      <c r="B112" s="31">
        <v>1145</v>
      </c>
      <c r="C112" s="32">
        <v>530.05</v>
      </c>
      <c r="D112" s="32">
        <f aca="true" t="shared" si="33" ref="D112:D135">C112*1000/B112</f>
        <v>462.92576419213975</v>
      </c>
      <c r="E112" s="32">
        <v>101291</v>
      </c>
      <c r="F112" s="32">
        <v>132511</v>
      </c>
      <c r="G112" s="32">
        <v>233802</v>
      </c>
      <c r="H112" s="32">
        <f aca="true" t="shared" si="34" ref="H112:H135">E112/C112</f>
        <v>191.09706631449865</v>
      </c>
      <c r="I112" s="32">
        <f t="shared" si="28"/>
        <v>249.99717007829452</v>
      </c>
      <c r="J112" s="32">
        <f t="shared" si="29"/>
        <v>441.09423639279316</v>
      </c>
      <c r="K112" s="33">
        <f t="shared" si="30"/>
        <v>88.46375545851528</v>
      </c>
      <c r="L112" s="33">
        <f t="shared" si="31"/>
        <v>115.73013100436681</v>
      </c>
      <c r="M112" s="32">
        <f t="shared" si="32"/>
        <v>204.1938864628821</v>
      </c>
    </row>
    <row r="113" spans="1:13" ht="10.5" customHeight="1">
      <c r="A113" s="30" t="s">
        <v>106</v>
      </c>
      <c r="B113" s="31">
        <v>1487</v>
      </c>
      <c r="C113" s="32">
        <v>400.3</v>
      </c>
      <c r="D113" s="32">
        <f t="shared" si="33"/>
        <v>269.1997310020175</v>
      </c>
      <c r="E113" s="32">
        <v>39730</v>
      </c>
      <c r="F113" s="32">
        <v>100112</v>
      </c>
      <c r="G113" s="32">
        <v>139842</v>
      </c>
      <c r="H113" s="32">
        <f t="shared" si="34"/>
        <v>99.25056207844116</v>
      </c>
      <c r="I113" s="32">
        <f t="shared" si="28"/>
        <v>250.09243067699225</v>
      </c>
      <c r="J113" s="32">
        <f t="shared" si="29"/>
        <v>349.34299275543344</v>
      </c>
      <c r="K113" s="33">
        <f t="shared" si="30"/>
        <v>26.7182246133154</v>
      </c>
      <c r="L113" s="33">
        <f t="shared" si="31"/>
        <v>67.32481506388702</v>
      </c>
      <c r="M113" s="32">
        <f t="shared" si="32"/>
        <v>94.04303967720242</v>
      </c>
    </row>
    <row r="114" spans="1:13" ht="10.5" customHeight="1">
      <c r="A114" s="30" t="s">
        <v>107</v>
      </c>
      <c r="B114" s="31">
        <v>770</v>
      </c>
      <c r="C114" s="32">
        <v>321.6</v>
      </c>
      <c r="D114" s="32">
        <f t="shared" si="33"/>
        <v>417.6623376623377</v>
      </c>
      <c r="E114" s="32">
        <v>41535</v>
      </c>
      <c r="F114" s="32">
        <v>80400</v>
      </c>
      <c r="G114" s="32">
        <v>121935</v>
      </c>
      <c r="H114" s="32">
        <f t="shared" si="34"/>
        <v>129.15111940298507</v>
      </c>
      <c r="I114" s="32">
        <f t="shared" si="28"/>
        <v>249.99999999999997</v>
      </c>
      <c r="J114" s="32">
        <f t="shared" si="29"/>
        <v>379.15111940298505</v>
      </c>
      <c r="K114" s="33">
        <f t="shared" si="30"/>
        <v>53.94155844155844</v>
      </c>
      <c r="L114" s="33">
        <f t="shared" si="31"/>
        <v>104.41558441558442</v>
      </c>
      <c r="M114" s="32">
        <f t="shared" si="32"/>
        <v>158.35714285714286</v>
      </c>
    </row>
    <row r="115" spans="1:13" ht="10.5" customHeight="1">
      <c r="A115" s="30" t="s">
        <v>108</v>
      </c>
      <c r="B115" s="31">
        <v>1393</v>
      </c>
      <c r="C115" s="32">
        <v>548</v>
      </c>
      <c r="D115" s="32">
        <f t="shared" si="33"/>
        <v>393.39554917444366</v>
      </c>
      <c r="E115" s="32">
        <v>132040</v>
      </c>
      <c r="F115" s="32">
        <v>137866</v>
      </c>
      <c r="G115" s="32">
        <v>269906</v>
      </c>
      <c r="H115" s="32">
        <f t="shared" si="34"/>
        <v>240.94890510948906</v>
      </c>
      <c r="I115" s="32">
        <f t="shared" si="28"/>
        <v>251.58029197080293</v>
      </c>
      <c r="J115" s="32">
        <f t="shared" si="29"/>
        <v>492.52919708029196</v>
      </c>
      <c r="K115" s="33">
        <f t="shared" si="30"/>
        <v>94.78822684852835</v>
      </c>
      <c r="L115" s="33">
        <f t="shared" si="31"/>
        <v>98.97056712132088</v>
      </c>
      <c r="M115" s="32">
        <f t="shared" si="32"/>
        <v>193.75879396984925</v>
      </c>
    </row>
    <row r="116" spans="1:13" ht="10.5" customHeight="1">
      <c r="A116" s="30" t="s">
        <v>109</v>
      </c>
      <c r="B116" s="31">
        <v>7472</v>
      </c>
      <c r="C116" s="32">
        <v>2192.6</v>
      </c>
      <c r="D116" s="32">
        <f t="shared" si="33"/>
        <v>293.4421841541756</v>
      </c>
      <c r="E116" s="32">
        <v>339767.93</v>
      </c>
      <c r="F116" s="32">
        <v>548182.9</v>
      </c>
      <c r="G116" s="32">
        <v>887950.83</v>
      </c>
      <c r="H116" s="32">
        <f t="shared" si="34"/>
        <v>154.9612013135091</v>
      </c>
      <c r="I116" s="32">
        <f t="shared" si="28"/>
        <v>250.01500501687497</v>
      </c>
      <c r="J116" s="32">
        <f t="shared" si="29"/>
        <v>404.97620633038406</v>
      </c>
      <c r="K116" s="33">
        <f t="shared" si="30"/>
        <v>45.472153372591</v>
      </c>
      <c r="L116" s="33">
        <f t="shared" si="31"/>
        <v>73.36494914346895</v>
      </c>
      <c r="M116" s="32">
        <f t="shared" si="32"/>
        <v>118.83710251605996</v>
      </c>
    </row>
    <row r="117" spans="1:13" ht="10.5" customHeight="1">
      <c r="A117" s="30" t="s">
        <v>110</v>
      </c>
      <c r="B117" s="31">
        <v>1040</v>
      </c>
      <c r="C117" s="32">
        <v>280</v>
      </c>
      <c r="D117" s="32">
        <f t="shared" si="33"/>
        <v>269.2307692307692</v>
      </c>
      <c r="E117" s="32">
        <v>49154</v>
      </c>
      <c r="F117" s="32">
        <v>70542</v>
      </c>
      <c r="G117" s="32">
        <v>119696</v>
      </c>
      <c r="H117" s="32">
        <f t="shared" si="34"/>
        <v>175.55</v>
      </c>
      <c r="I117" s="32">
        <f t="shared" si="28"/>
        <v>251.93571428571428</v>
      </c>
      <c r="J117" s="32">
        <f t="shared" si="29"/>
        <v>427.48571428571427</v>
      </c>
      <c r="K117" s="33">
        <f t="shared" si="30"/>
        <v>47.26346153846154</v>
      </c>
      <c r="L117" s="33">
        <f t="shared" si="31"/>
        <v>67.82884615384616</v>
      </c>
      <c r="M117" s="32">
        <f t="shared" si="32"/>
        <v>115.0923076923077</v>
      </c>
    </row>
    <row r="118" spans="1:13" ht="10.5" customHeight="1">
      <c r="A118" s="30" t="s">
        <v>111</v>
      </c>
      <c r="B118" s="31">
        <v>1326</v>
      </c>
      <c r="C118" s="32">
        <v>468.4</v>
      </c>
      <c r="D118" s="32">
        <f t="shared" si="33"/>
        <v>353.2428355957768</v>
      </c>
      <c r="E118" s="32">
        <v>61399</v>
      </c>
      <c r="F118" s="32">
        <v>116930</v>
      </c>
      <c r="G118" s="32">
        <v>178329</v>
      </c>
      <c r="H118" s="32">
        <f t="shared" si="34"/>
        <v>131.08240819812127</v>
      </c>
      <c r="I118" s="32">
        <f t="shared" si="28"/>
        <v>249.63706233988046</v>
      </c>
      <c r="J118" s="32">
        <f t="shared" si="29"/>
        <v>380.7194705380017</v>
      </c>
      <c r="K118" s="33">
        <f t="shared" si="30"/>
        <v>46.30392156862745</v>
      </c>
      <c r="L118" s="33">
        <f t="shared" si="31"/>
        <v>88.18250377073906</v>
      </c>
      <c r="M118" s="32">
        <f t="shared" si="32"/>
        <v>134.48642533936652</v>
      </c>
    </row>
    <row r="119" spans="1:13" ht="10.5" customHeight="1">
      <c r="A119" s="30" t="s">
        <v>112</v>
      </c>
      <c r="B119" s="31">
        <v>2299</v>
      </c>
      <c r="C119" s="32">
        <v>873.2</v>
      </c>
      <c r="D119" s="32">
        <f t="shared" si="33"/>
        <v>379.81731187472815</v>
      </c>
      <c r="E119" s="32">
        <v>103900</v>
      </c>
      <c r="F119" s="32">
        <v>234581</v>
      </c>
      <c r="G119" s="32">
        <v>338481</v>
      </c>
      <c r="H119" s="32">
        <f t="shared" si="34"/>
        <v>118.9876316994961</v>
      </c>
      <c r="I119" s="32">
        <f t="shared" si="28"/>
        <v>268.6452130096198</v>
      </c>
      <c r="J119" s="32">
        <f t="shared" si="29"/>
        <v>387.6328447091159</v>
      </c>
      <c r="K119" s="33">
        <f t="shared" si="30"/>
        <v>45.1935624184428</v>
      </c>
      <c r="L119" s="33">
        <f t="shared" si="31"/>
        <v>102.03610265332753</v>
      </c>
      <c r="M119" s="32">
        <f t="shared" si="32"/>
        <v>147.22966507177034</v>
      </c>
    </row>
    <row r="120" spans="1:13" ht="10.5" customHeight="1">
      <c r="A120" s="30" t="s">
        <v>115</v>
      </c>
      <c r="B120" s="31">
        <v>683</v>
      </c>
      <c r="C120" s="32">
        <v>215.3</v>
      </c>
      <c r="D120" s="32">
        <f t="shared" si="33"/>
        <v>315.2269399707174</v>
      </c>
      <c r="E120" s="32">
        <v>35273</v>
      </c>
      <c r="F120" s="32">
        <v>57667</v>
      </c>
      <c r="G120" s="32">
        <v>92940</v>
      </c>
      <c r="H120" s="32">
        <f t="shared" si="34"/>
        <v>163.83186251741756</v>
      </c>
      <c r="I120" s="32">
        <f t="shared" si="28"/>
        <v>267.8448676265676</v>
      </c>
      <c r="J120" s="32">
        <f t="shared" si="29"/>
        <v>431.67673014398514</v>
      </c>
      <c r="K120" s="33">
        <f t="shared" si="30"/>
        <v>51.64421669106881</v>
      </c>
      <c r="L120" s="33">
        <f t="shared" si="31"/>
        <v>84.43191800878478</v>
      </c>
      <c r="M120" s="32">
        <f t="shared" si="32"/>
        <v>136.07613469985358</v>
      </c>
    </row>
    <row r="121" spans="1:13" ht="10.5" customHeight="1">
      <c r="A121" s="30" t="s">
        <v>116</v>
      </c>
      <c r="B121" s="31">
        <v>257</v>
      </c>
      <c r="C121" s="32">
        <v>79.24</v>
      </c>
      <c r="D121" s="32">
        <f t="shared" si="33"/>
        <v>308.32684824902725</v>
      </c>
      <c r="E121" s="32">
        <v>19476</v>
      </c>
      <c r="F121" s="32">
        <v>19809</v>
      </c>
      <c r="G121" s="32">
        <v>39285</v>
      </c>
      <c r="H121" s="32">
        <f t="shared" si="34"/>
        <v>245.7849570923776</v>
      </c>
      <c r="I121" s="32">
        <f t="shared" si="28"/>
        <v>249.98738011105505</v>
      </c>
      <c r="J121" s="32">
        <f t="shared" si="29"/>
        <v>495.77233720343264</v>
      </c>
      <c r="K121" s="33">
        <f t="shared" si="30"/>
        <v>75.78210116731518</v>
      </c>
      <c r="L121" s="33">
        <f t="shared" si="31"/>
        <v>77.07782101167315</v>
      </c>
      <c r="M121" s="32">
        <f t="shared" si="32"/>
        <v>152.8599221789883</v>
      </c>
    </row>
    <row r="122" spans="1:13" ht="10.5" customHeight="1">
      <c r="A122" s="30" t="s">
        <v>117</v>
      </c>
      <c r="B122" s="31">
        <v>493</v>
      </c>
      <c r="C122" s="32">
        <v>97.8</v>
      </c>
      <c r="D122" s="32">
        <f t="shared" si="33"/>
        <v>198.37728194726165</v>
      </c>
      <c r="E122" s="32">
        <v>18449</v>
      </c>
      <c r="F122" s="32">
        <v>23560</v>
      </c>
      <c r="G122" s="32">
        <v>42009</v>
      </c>
      <c r="H122" s="32">
        <f t="shared" si="34"/>
        <v>188.640081799591</v>
      </c>
      <c r="I122" s="32">
        <f t="shared" si="28"/>
        <v>240.8997955010225</v>
      </c>
      <c r="J122" s="32">
        <f t="shared" si="29"/>
        <v>429.5398773006135</v>
      </c>
      <c r="K122" s="33">
        <f t="shared" si="30"/>
        <v>37.42190669371197</v>
      </c>
      <c r="L122" s="33">
        <f t="shared" si="31"/>
        <v>47.78904665314402</v>
      </c>
      <c r="M122" s="32">
        <f t="shared" si="32"/>
        <v>85.21095334685599</v>
      </c>
    </row>
    <row r="123" spans="1:13" ht="10.5" customHeight="1">
      <c r="A123" s="30" t="s">
        <v>118</v>
      </c>
      <c r="B123" s="31">
        <v>2015</v>
      </c>
      <c r="C123" s="32">
        <v>659.3</v>
      </c>
      <c r="D123" s="32">
        <f t="shared" si="33"/>
        <v>327.19602977667495</v>
      </c>
      <c r="E123" s="32">
        <v>88566</v>
      </c>
      <c r="F123" s="32">
        <v>166107</v>
      </c>
      <c r="G123" s="32">
        <v>254673</v>
      </c>
      <c r="H123" s="32">
        <f t="shared" si="34"/>
        <v>134.33338389200668</v>
      </c>
      <c r="I123" s="32">
        <f t="shared" si="28"/>
        <v>251.94448657667223</v>
      </c>
      <c r="J123" s="32">
        <f t="shared" si="29"/>
        <v>386.2778704686789</v>
      </c>
      <c r="K123" s="33">
        <f t="shared" si="30"/>
        <v>43.95334987593052</v>
      </c>
      <c r="L123" s="33">
        <f t="shared" si="31"/>
        <v>82.43523573200993</v>
      </c>
      <c r="M123" s="32">
        <f t="shared" si="32"/>
        <v>126.38858560794046</v>
      </c>
    </row>
    <row r="124" spans="1:13" ht="10.5" customHeight="1">
      <c r="A124" s="30" t="s">
        <v>119</v>
      </c>
      <c r="B124" s="31">
        <v>618</v>
      </c>
      <c r="C124" s="32">
        <v>181.9</v>
      </c>
      <c r="D124" s="32">
        <f t="shared" si="33"/>
        <v>294.33656957928804</v>
      </c>
      <c r="E124" s="32">
        <v>34950</v>
      </c>
      <c r="F124" s="32">
        <v>45525</v>
      </c>
      <c r="G124" s="32">
        <v>80475</v>
      </c>
      <c r="H124" s="32">
        <f t="shared" si="34"/>
        <v>192.13853765805388</v>
      </c>
      <c r="I124" s="32">
        <f t="shared" si="28"/>
        <v>250.27487630566245</v>
      </c>
      <c r="J124" s="32">
        <f t="shared" si="29"/>
        <v>442.4134139637163</v>
      </c>
      <c r="K124" s="33">
        <f t="shared" si="30"/>
        <v>56.55339805825243</v>
      </c>
      <c r="L124" s="33">
        <f t="shared" si="31"/>
        <v>73.66504854368932</v>
      </c>
      <c r="M124" s="32">
        <f t="shared" si="32"/>
        <v>130.21844660194176</v>
      </c>
    </row>
    <row r="125" spans="1:13" ht="10.5" customHeight="1">
      <c r="A125" s="30" t="s">
        <v>120</v>
      </c>
      <c r="B125" s="31">
        <v>1684</v>
      </c>
      <c r="C125" s="32">
        <v>479.73</v>
      </c>
      <c r="D125" s="32">
        <f t="shared" si="33"/>
        <v>284.87529691211404</v>
      </c>
      <c r="E125" s="32">
        <v>100363</v>
      </c>
      <c r="F125" s="32">
        <v>119932</v>
      </c>
      <c r="G125" s="32">
        <v>220295</v>
      </c>
      <c r="H125" s="32">
        <f t="shared" si="34"/>
        <v>209.2072624184437</v>
      </c>
      <c r="I125" s="32">
        <f t="shared" si="28"/>
        <v>249.99895774706604</v>
      </c>
      <c r="J125" s="32">
        <f t="shared" si="29"/>
        <v>459.20622016550976</v>
      </c>
      <c r="K125" s="33">
        <f t="shared" si="30"/>
        <v>59.5979809976247</v>
      </c>
      <c r="L125" s="33">
        <f t="shared" si="31"/>
        <v>71.21852731591449</v>
      </c>
      <c r="M125" s="32">
        <f t="shared" si="32"/>
        <v>130.8165083135392</v>
      </c>
    </row>
    <row r="126" spans="1:13" ht="10.5" customHeight="1">
      <c r="A126" s="30" t="s">
        <v>121</v>
      </c>
      <c r="B126" s="31">
        <v>1655</v>
      </c>
      <c r="C126" s="32">
        <v>683.3</v>
      </c>
      <c r="D126" s="32">
        <f t="shared" si="33"/>
        <v>412.8700906344411</v>
      </c>
      <c r="E126" s="32">
        <v>117415</v>
      </c>
      <c r="F126" s="32">
        <v>170827</v>
      </c>
      <c r="G126" s="32">
        <v>288242</v>
      </c>
      <c r="H126" s="32">
        <f t="shared" si="34"/>
        <v>171.83521147373042</v>
      </c>
      <c r="I126" s="32">
        <f t="shared" si="28"/>
        <v>250.00292697204745</v>
      </c>
      <c r="J126" s="32">
        <f t="shared" si="29"/>
        <v>421.8381384457779</v>
      </c>
      <c r="K126" s="33">
        <f t="shared" si="30"/>
        <v>70.94561933534743</v>
      </c>
      <c r="L126" s="33">
        <f t="shared" si="31"/>
        <v>103.21873111782477</v>
      </c>
      <c r="M126" s="32">
        <f t="shared" si="32"/>
        <v>174.1643504531722</v>
      </c>
    </row>
    <row r="127" spans="1:13" ht="10.5" customHeight="1">
      <c r="A127" s="30" t="s">
        <v>122</v>
      </c>
      <c r="B127" s="31">
        <v>3802</v>
      </c>
      <c r="C127" s="32">
        <v>1332</v>
      </c>
      <c r="D127" s="32">
        <f t="shared" si="33"/>
        <v>350.34192530247236</v>
      </c>
      <c r="E127" s="32">
        <v>188959</v>
      </c>
      <c r="F127" s="32">
        <v>310661</v>
      </c>
      <c r="G127" s="32">
        <v>499620</v>
      </c>
      <c r="H127" s="32">
        <f t="shared" si="34"/>
        <v>141.86111111111111</v>
      </c>
      <c r="I127" s="32">
        <f t="shared" si="28"/>
        <v>233.22897897897897</v>
      </c>
      <c r="J127" s="32">
        <f t="shared" si="29"/>
        <v>375.0900900900901</v>
      </c>
      <c r="K127" s="33">
        <f t="shared" si="30"/>
        <v>49.69989479221462</v>
      </c>
      <c r="L127" s="33">
        <f t="shared" si="31"/>
        <v>81.70988953182535</v>
      </c>
      <c r="M127" s="32">
        <f t="shared" si="32"/>
        <v>131.40978432403998</v>
      </c>
    </row>
    <row r="128" spans="1:13" ht="10.5" customHeight="1">
      <c r="A128" s="30" t="s">
        <v>124</v>
      </c>
      <c r="B128" s="31">
        <v>2770</v>
      </c>
      <c r="C128" s="32">
        <v>653.9</v>
      </c>
      <c r="D128" s="32">
        <f t="shared" si="33"/>
        <v>236.06498194945848</v>
      </c>
      <c r="E128" s="32">
        <v>92086</v>
      </c>
      <c r="F128" s="32">
        <v>142418</v>
      </c>
      <c r="G128" s="32">
        <v>234504</v>
      </c>
      <c r="H128" s="32">
        <f t="shared" si="34"/>
        <v>140.82581434470103</v>
      </c>
      <c r="I128" s="32">
        <f t="shared" si="28"/>
        <v>217.7978284141306</v>
      </c>
      <c r="J128" s="32">
        <f t="shared" si="29"/>
        <v>358.62364275883164</v>
      </c>
      <c r="K128" s="33">
        <f t="shared" si="30"/>
        <v>33.24404332129964</v>
      </c>
      <c r="L128" s="33">
        <f t="shared" si="31"/>
        <v>51.414440433212995</v>
      </c>
      <c r="M128" s="32">
        <f t="shared" si="32"/>
        <v>84.65848375451264</v>
      </c>
    </row>
    <row r="129" spans="1:13" ht="10.5" customHeight="1">
      <c r="A129" s="30" t="s">
        <v>125</v>
      </c>
      <c r="B129" s="31">
        <v>382</v>
      </c>
      <c r="C129" s="32">
        <v>135.4</v>
      </c>
      <c r="D129" s="32">
        <f t="shared" si="33"/>
        <v>354.4502617801047</v>
      </c>
      <c r="E129" s="32">
        <v>25401</v>
      </c>
      <c r="F129" s="32">
        <v>32191</v>
      </c>
      <c r="G129" s="32">
        <v>57592</v>
      </c>
      <c r="H129" s="32">
        <f t="shared" si="34"/>
        <v>187.59970457902511</v>
      </c>
      <c r="I129" s="32">
        <f t="shared" si="28"/>
        <v>237.7474150664697</v>
      </c>
      <c r="J129" s="32">
        <f t="shared" si="29"/>
        <v>425.3471196454948</v>
      </c>
      <c r="K129" s="33">
        <f t="shared" si="30"/>
        <v>66.49476439790575</v>
      </c>
      <c r="L129" s="33">
        <f t="shared" si="31"/>
        <v>84.2696335078534</v>
      </c>
      <c r="M129" s="32">
        <f t="shared" si="32"/>
        <v>150.76439790575915</v>
      </c>
    </row>
    <row r="130" spans="1:13" ht="10.5" customHeight="1">
      <c r="A130" s="30" t="s">
        <v>126</v>
      </c>
      <c r="B130" s="31">
        <v>2749</v>
      </c>
      <c r="C130" s="32">
        <v>783.3</v>
      </c>
      <c r="D130" s="32">
        <f t="shared" si="33"/>
        <v>284.9399781738814</v>
      </c>
      <c r="E130" s="32">
        <v>108185</v>
      </c>
      <c r="F130" s="32">
        <v>195854</v>
      </c>
      <c r="G130" s="32">
        <v>304039</v>
      </c>
      <c r="H130" s="32">
        <f t="shared" si="34"/>
        <v>138.11438784629135</v>
      </c>
      <c r="I130" s="32">
        <f t="shared" si="28"/>
        <v>250.03702285203627</v>
      </c>
      <c r="J130" s="32">
        <f t="shared" si="29"/>
        <v>388.1514106983276</v>
      </c>
      <c r="K130" s="33">
        <f t="shared" si="30"/>
        <v>39.35431065842124</v>
      </c>
      <c r="L130" s="33">
        <f t="shared" si="31"/>
        <v>71.2455438341215</v>
      </c>
      <c r="M130" s="32">
        <f t="shared" si="32"/>
        <v>110.59985449254275</v>
      </c>
    </row>
    <row r="131" spans="1:13" ht="10.5" customHeight="1">
      <c r="A131" s="30" t="s">
        <v>127</v>
      </c>
      <c r="B131" s="31">
        <v>393</v>
      </c>
      <c r="C131" s="32">
        <v>128.2</v>
      </c>
      <c r="D131" s="32">
        <f t="shared" si="33"/>
        <v>326.20865139949103</v>
      </c>
      <c r="E131" s="32">
        <v>28080</v>
      </c>
      <c r="F131" s="32">
        <v>32082</v>
      </c>
      <c r="G131" s="32">
        <v>60162</v>
      </c>
      <c r="H131" s="32">
        <f t="shared" si="34"/>
        <v>219.03276131045243</v>
      </c>
      <c r="I131" s="32">
        <f t="shared" si="28"/>
        <v>250.2496099843994</v>
      </c>
      <c r="J131" s="32">
        <f t="shared" si="29"/>
        <v>469.2823712948518</v>
      </c>
      <c r="K131" s="33">
        <f t="shared" si="30"/>
        <v>71.45038167938931</v>
      </c>
      <c r="L131" s="33">
        <f t="shared" si="31"/>
        <v>81.63358778625954</v>
      </c>
      <c r="M131" s="32">
        <f t="shared" si="32"/>
        <v>153.08396946564886</v>
      </c>
    </row>
    <row r="132" spans="1:13" ht="10.5" customHeight="1">
      <c r="A132" s="30" t="s">
        <v>128</v>
      </c>
      <c r="B132" s="31">
        <v>1602</v>
      </c>
      <c r="C132" s="32">
        <v>554.78</v>
      </c>
      <c r="D132" s="32">
        <f t="shared" si="33"/>
        <v>346.30461922596754</v>
      </c>
      <c r="E132" s="32">
        <v>65847</v>
      </c>
      <c r="F132" s="32">
        <v>138861</v>
      </c>
      <c r="G132" s="32">
        <v>204708</v>
      </c>
      <c r="H132" s="32">
        <f t="shared" si="34"/>
        <v>118.69029164713942</v>
      </c>
      <c r="I132" s="32">
        <f t="shared" si="28"/>
        <v>250.29921770792026</v>
      </c>
      <c r="J132" s="32">
        <f t="shared" si="29"/>
        <v>368.9895093550597</v>
      </c>
      <c r="K132" s="33">
        <f t="shared" si="30"/>
        <v>41.10299625468165</v>
      </c>
      <c r="L132" s="33">
        <f t="shared" si="31"/>
        <v>86.67977528089888</v>
      </c>
      <c r="M132" s="32">
        <f t="shared" si="32"/>
        <v>127.78277153558054</v>
      </c>
    </row>
    <row r="133" spans="1:13" ht="10.5" customHeight="1">
      <c r="A133" s="30" t="s">
        <v>129</v>
      </c>
      <c r="B133" s="31">
        <v>264</v>
      </c>
      <c r="C133" s="32">
        <v>179.42</v>
      </c>
      <c r="D133" s="32">
        <f t="shared" si="33"/>
        <v>679.6212121212121</v>
      </c>
      <c r="E133" s="32">
        <v>52663</v>
      </c>
      <c r="F133" s="32">
        <v>40132</v>
      </c>
      <c r="G133" s="32">
        <v>92795</v>
      </c>
      <c r="H133" s="32">
        <f t="shared" si="34"/>
        <v>293.5180024523465</v>
      </c>
      <c r="I133" s="32">
        <f t="shared" si="28"/>
        <v>223.6762902686434</v>
      </c>
      <c r="J133" s="32">
        <f t="shared" si="29"/>
        <v>517.1942927209899</v>
      </c>
      <c r="K133" s="33">
        <f t="shared" si="30"/>
        <v>199.4810606060606</v>
      </c>
      <c r="L133" s="33">
        <f t="shared" si="31"/>
        <v>152.0151515151515</v>
      </c>
      <c r="M133" s="32">
        <f t="shared" si="32"/>
        <v>351.4962121212121</v>
      </c>
    </row>
    <row r="134" spans="1:13" ht="10.5" customHeight="1">
      <c r="A134" s="30" t="s">
        <v>130</v>
      </c>
      <c r="B134" s="31">
        <v>6337</v>
      </c>
      <c r="C134" s="32">
        <v>2075.5</v>
      </c>
      <c r="D134" s="32">
        <f t="shared" si="33"/>
        <v>327.52090894745146</v>
      </c>
      <c r="E134" s="32">
        <v>256283</v>
      </c>
      <c r="F134" s="32">
        <v>477063.05</v>
      </c>
      <c r="G134" s="32">
        <v>733346.05</v>
      </c>
      <c r="H134" s="32">
        <f t="shared" si="34"/>
        <v>123.48012527101903</v>
      </c>
      <c r="I134" s="32">
        <f t="shared" si="28"/>
        <v>229.8545169838593</v>
      </c>
      <c r="J134" s="32">
        <f t="shared" si="29"/>
        <v>353.3346422548783</v>
      </c>
      <c r="K134" s="33">
        <f t="shared" si="30"/>
        <v>40.44232286570933</v>
      </c>
      <c r="L134" s="33">
        <f t="shared" si="31"/>
        <v>75.28216032823103</v>
      </c>
      <c r="M134" s="32">
        <f t="shared" si="32"/>
        <v>115.72448319394036</v>
      </c>
    </row>
    <row r="135" spans="1:13" ht="10.5" customHeight="1">
      <c r="A135" s="30" t="s">
        <v>131</v>
      </c>
      <c r="B135" s="31">
        <v>488</v>
      </c>
      <c r="C135" s="32">
        <v>128.72</v>
      </c>
      <c r="D135" s="32">
        <f t="shared" si="33"/>
        <v>263.7704918032787</v>
      </c>
      <c r="E135" s="32">
        <v>27444</v>
      </c>
      <c r="F135" s="32">
        <v>32921</v>
      </c>
      <c r="G135" s="32">
        <v>60365</v>
      </c>
      <c r="H135" s="32">
        <f t="shared" si="34"/>
        <v>213.2069608452455</v>
      </c>
      <c r="I135" s="32">
        <f t="shared" si="28"/>
        <v>255.7566811684276</v>
      </c>
      <c r="J135" s="32">
        <f t="shared" si="29"/>
        <v>468.9636420136731</v>
      </c>
      <c r="K135" s="33">
        <f t="shared" si="30"/>
        <v>56.23770491803279</v>
      </c>
      <c r="L135" s="33">
        <f t="shared" si="31"/>
        <v>67.4610655737705</v>
      </c>
      <c r="M135" s="32">
        <f t="shared" si="32"/>
        <v>123.69877049180329</v>
      </c>
    </row>
    <row r="136" spans="1:13" ht="10.5" customHeight="1">
      <c r="A136" s="30"/>
      <c r="B136" s="31"/>
      <c r="C136" s="32"/>
      <c r="D136" s="32"/>
      <c r="E136" s="32"/>
      <c r="F136" s="32"/>
      <c r="G136" s="32"/>
      <c r="H136" s="32"/>
      <c r="I136" s="32"/>
      <c r="J136" s="32"/>
      <c r="K136" s="33"/>
      <c r="L136" s="33"/>
      <c r="M136" s="32"/>
    </row>
    <row r="137" spans="1:13" ht="10.5" customHeight="1">
      <c r="A137" s="30"/>
      <c r="B137" s="31"/>
      <c r="C137" s="32"/>
      <c r="D137" s="32"/>
      <c r="E137" s="32"/>
      <c r="F137" s="32"/>
      <c r="G137" s="32"/>
      <c r="H137" s="32"/>
      <c r="I137" s="32"/>
      <c r="J137" s="32"/>
      <c r="K137" s="33"/>
      <c r="L137" s="33"/>
      <c r="M137" s="32"/>
    </row>
    <row r="138" spans="1:13" s="18" customFormat="1" ht="10.5" customHeight="1">
      <c r="A138" s="20" t="s">
        <v>267</v>
      </c>
      <c r="B138" s="21">
        <v>107446</v>
      </c>
      <c r="C138" s="25">
        <v>38553.56</v>
      </c>
      <c r="D138" s="26">
        <f>C138*1000/B138</f>
        <v>358.8180109078049</v>
      </c>
      <c r="E138" s="25">
        <v>5745468.9999</v>
      </c>
      <c r="F138" s="25">
        <v>10565715.9994</v>
      </c>
      <c r="G138" s="25">
        <v>16311184.9993</v>
      </c>
      <c r="H138" s="26">
        <f>E138/C138</f>
        <v>149.02564120926837</v>
      </c>
      <c r="I138" s="26">
        <f>F138/C138</f>
        <v>274.0529279111968</v>
      </c>
      <c r="J138" s="26">
        <f>SUM(H138:I138)</f>
        <v>423.07856912046515</v>
      </c>
      <c r="K138" s="27">
        <f>E138/B138</f>
        <v>53.47308415296987</v>
      </c>
      <c r="L138" s="27">
        <f>F138/B138</f>
        <v>98.33512647655566</v>
      </c>
      <c r="M138" s="26">
        <f>SUM(K138:L138)</f>
        <v>151.80821062952552</v>
      </c>
    </row>
    <row r="139" spans="1:13" ht="10.5" customHeight="1">
      <c r="A139" s="20"/>
      <c r="B139" s="21"/>
      <c r="C139" s="22"/>
      <c r="D139" s="22"/>
      <c r="E139" s="23"/>
      <c r="F139" s="24"/>
      <c r="G139" s="23"/>
      <c r="H139" s="23"/>
      <c r="I139" s="24"/>
      <c r="J139" s="23"/>
      <c r="K139" s="23"/>
      <c r="L139" s="24"/>
      <c r="M139" s="23"/>
    </row>
    <row r="140" spans="1:13" ht="10.5" customHeight="1">
      <c r="A140" s="35" t="s">
        <v>1</v>
      </c>
      <c r="B140" s="29">
        <v>16386</v>
      </c>
      <c r="C140" s="26">
        <v>5153.7</v>
      </c>
      <c r="D140" s="26">
        <f>C140*1000/B140</f>
        <v>314.51849139509335</v>
      </c>
      <c r="E140" s="26">
        <v>474156.99979999993</v>
      </c>
      <c r="F140" s="26">
        <v>1333564.9999</v>
      </c>
      <c r="G140" s="26">
        <v>1807721.9996999998</v>
      </c>
      <c r="H140" s="26">
        <f>E140/C140</f>
        <v>92.00322094805672</v>
      </c>
      <c r="I140" s="26">
        <f aca="true" t="shared" si="35" ref="I140:I152">F140/C140</f>
        <v>258.75875582591146</v>
      </c>
      <c r="J140" s="26">
        <f aca="true" t="shared" si="36" ref="J140:J152">SUM(H140:I140)</f>
        <v>350.7619767739682</v>
      </c>
      <c r="K140" s="27">
        <f aca="true" t="shared" si="37" ref="K140:K152">E140/B140</f>
        <v>28.936714256072253</v>
      </c>
      <c r="L140" s="27">
        <f aca="true" t="shared" si="38" ref="L140:L152">F140/B140</f>
        <v>81.384413517637</v>
      </c>
      <c r="M140" s="26">
        <f aca="true" t="shared" si="39" ref="M140:M152">SUM(K140:L140)</f>
        <v>110.32112777370925</v>
      </c>
    </row>
    <row r="141" spans="1:13" ht="10.5" customHeight="1">
      <c r="A141" s="30" t="s">
        <v>17</v>
      </c>
      <c r="B141" s="31">
        <v>1846</v>
      </c>
      <c r="C141" s="32">
        <v>580.6011351153423</v>
      </c>
      <c r="D141" s="32">
        <f aca="true" t="shared" si="40" ref="D141:D152">C141*1000/B141</f>
        <v>314.51849139509335</v>
      </c>
      <c r="E141" s="32">
        <v>53417.174499999994</v>
      </c>
      <c r="F141" s="32">
        <v>150235.6273</v>
      </c>
      <c r="G141" s="32">
        <v>203652.8018</v>
      </c>
      <c r="H141" s="32">
        <f aca="true" t="shared" si="41" ref="H141:H152">E141/C141</f>
        <v>92.00322091927727</v>
      </c>
      <c r="I141" s="32">
        <f t="shared" si="35"/>
        <v>258.75875573366585</v>
      </c>
      <c r="J141" s="32">
        <f t="shared" si="36"/>
        <v>350.76197665294313</v>
      </c>
      <c r="K141" s="33">
        <f t="shared" si="37"/>
        <v>28.936714247020582</v>
      </c>
      <c r="L141" s="33">
        <f t="shared" si="38"/>
        <v>81.38441348862405</v>
      </c>
      <c r="M141" s="32">
        <f t="shared" si="39"/>
        <v>110.32112773564464</v>
      </c>
    </row>
    <row r="142" spans="1:13" ht="10.5" customHeight="1">
      <c r="A142" s="30" t="s">
        <v>18</v>
      </c>
      <c r="B142" s="31">
        <v>2244</v>
      </c>
      <c r="C142" s="32">
        <v>705.7794946905894</v>
      </c>
      <c r="D142" s="32">
        <f t="shared" si="40"/>
        <v>314.51849139509335</v>
      </c>
      <c r="E142" s="32">
        <v>64933.9868</v>
      </c>
      <c r="F142" s="32">
        <v>182626.624</v>
      </c>
      <c r="G142" s="32">
        <v>247560.61080000002</v>
      </c>
      <c r="H142" s="32">
        <f t="shared" si="41"/>
        <v>92.00322096133831</v>
      </c>
      <c r="I142" s="32">
        <f t="shared" si="35"/>
        <v>258.7587559200239</v>
      </c>
      <c r="J142" s="32">
        <f t="shared" si="36"/>
        <v>350.7619768813622</v>
      </c>
      <c r="K142" s="33">
        <f t="shared" si="37"/>
        <v>28.936714260249556</v>
      </c>
      <c r="L142" s="33">
        <f t="shared" si="38"/>
        <v>81.38441354723709</v>
      </c>
      <c r="M142" s="32">
        <f t="shared" si="39"/>
        <v>110.32112780748665</v>
      </c>
    </row>
    <row r="143" spans="1:13" ht="10.5" customHeight="1">
      <c r="A143" s="30" t="s">
        <v>19</v>
      </c>
      <c r="B143" s="31">
        <v>727</v>
      </c>
      <c r="C143" s="32">
        <v>228.65494324423284</v>
      </c>
      <c r="D143" s="32">
        <f t="shared" si="40"/>
        <v>314.5184913950933</v>
      </c>
      <c r="E143" s="32">
        <v>21036.9912</v>
      </c>
      <c r="F143" s="32">
        <v>59166.4686</v>
      </c>
      <c r="G143" s="32">
        <v>80203.4598</v>
      </c>
      <c r="H143" s="32">
        <f t="shared" si="41"/>
        <v>92.00322066743946</v>
      </c>
      <c r="I143" s="32">
        <f t="shared" si="35"/>
        <v>258.75875570642097</v>
      </c>
      <c r="J143" s="32">
        <f t="shared" si="36"/>
        <v>350.7619763738604</v>
      </c>
      <c r="K143" s="33">
        <f t="shared" si="37"/>
        <v>28.93671416781293</v>
      </c>
      <c r="L143" s="33">
        <f t="shared" si="38"/>
        <v>81.38441348005502</v>
      </c>
      <c r="M143" s="32">
        <f t="shared" si="39"/>
        <v>110.32112764786794</v>
      </c>
    </row>
    <row r="144" spans="1:13" ht="10.5" customHeight="1">
      <c r="A144" s="30" t="s">
        <v>20</v>
      </c>
      <c r="B144" s="31">
        <v>1159</v>
      </c>
      <c r="C144" s="32">
        <v>364.5269315269132</v>
      </c>
      <c r="D144" s="32">
        <f t="shared" si="40"/>
        <v>314.51849139509335</v>
      </c>
      <c r="E144" s="32">
        <v>33537.651900000004</v>
      </c>
      <c r="F144" s="32">
        <v>94324.53529999999</v>
      </c>
      <c r="G144" s="32">
        <v>127862.18719999999</v>
      </c>
      <c r="H144" s="32">
        <f t="shared" si="41"/>
        <v>92.00322115987171</v>
      </c>
      <c r="I144" s="32">
        <f t="shared" si="35"/>
        <v>258.7587559166008</v>
      </c>
      <c r="J144" s="32">
        <f t="shared" si="36"/>
        <v>350.76197707647253</v>
      </c>
      <c r="K144" s="33">
        <f t="shared" si="37"/>
        <v>28.93671432269198</v>
      </c>
      <c r="L144" s="33">
        <f t="shared" si="38"/>
        <v>81.38441354616047</v>
      </c>
      <c r="M144" s="32">
        <f t="shared" si="39"/>
        <v>110.32112786885246</v>
      </c>
    </row>
    <row r="145" spans="1:13" ht="10.5" customHeight="1">
      <c r="A145" s="30" t="s">
        <v>21</v>
      </c>
      <c r="B145" s="31">
        <v>1026</v>
      </c>
      <c r="C145" s="32">
        <v>322.6959721713658</v>
      </c>
      <c r="D145" s="32">
        <f t="shared" si="40"/>
        <v>314.5184913950934</v>
      </c>
      <c r="E145" s="32">
        <v>29689.0688</v>
      </c>
      <c r="F145" s="32">
        <v>83500.4082</v>
      </c>
      <c r="G145" s="32">
        <v>113189.47700000001</v>
      </c>
      <c r="H145" s="32">
        <f t="shared" si="41"/>
        <v>92.00322086522294</v>
      </c>
      <c r="I145" s="32">
        <f t="shared" si="35"/>
        <v>258.7587556117918</v>
      </c>
      <c r="J145" s="32">
        <f t="shared" si="36"/>
        <v>350.76197647701474</v>
      </c>
      <c r="K145" s="33">
        <f t="shared" si="37"/>
        <v>28.936714230019493</v>
      </c>
      <c r="L145" s="33">
        <f t="shared" si="38"/>
        <v>81.3844134502924</v>
      </c>
      <c r="M145" s="32">
        <f t="shared" si="39"/>
        <v>110.32112768031189</v>
      </c>
    </row>
    <row r="146" spans="1:13" s="18" customFormat="1" ht="10.5" customHeight="1">
      <c r="A146" s="30" t="s">
        <v>22</v>
      </c>
      <c r="B146" s="31">
        <v>687</v>
      </c>
      <c r="C146" s="32">
        <v>216.07420358842913</v>
      </c>
      <c r="D146" s="32">
        <f t="shared" si="40"/>
        <v>314.51849139509335</v>
      </c>
      <c r="E146" s="32">
        <v>19879.5227</v>
      </c>
      <c r="F146" s="32">
        <v>55911.0921</v>
      </c>
      <c r="G146" s="32">
        <v>75790.61480000001</v>
      </c>
      <c r="H146" s="32">
        <f t="shared" si="41"/>
        <v>92.00322097618763</v>
      </c>
      <c r="I146" s="32">
        <f t="shared" si="35"/>
        <v>258.7587558878503</v>
      </c>
      <c r="J146" s="32">
        <f t="shared" si="36"/>
        <v>350.76197686403793</v>
      </c>
      <c r="K146" s="33">
        <f t="shared" si="37"/>
        <v>28.936714264919942</v>
      </c>
      <c r="L146" s="33">
        <f t="shared" si="38"/>
        <v>81.38441353711791</v>
      </c>
      <c r="M146" s="32">
        <f t="shared" si="39"/>
        <v>110.32112780203785</v>
      </c>
    </row>
    <row r="147" spans="1:13" ht="10.5" customHeight="1">
      <c r="A147" s="30" t="s">
        <v>23</v>
      </c>
      <c r="B147" s="31">
        <v>1001</v>
      </c>
      <c r="C147" s="32">
        <v>314.83300988648847</v>
      </c>
      <c r="D147" s="32">
        <f t="shared" si="40"/>
        <v>314.5184913950934</v>
      </c>
      <c r="E147" s="32">
        <v>28965.651</v>
      </c>
      <c r="F147" s="32">
        <v>81465.79800000001</v>
      </c>
      <c r="G147" s="32">
        <v>110431.44900000001</v>
      </c>
      <c r="H147" s="32">
        <f t="shared" si="41"/>
        <v>92.00322104230248</v>
      </c>
      <c r="I147" s="32">
        <f t="shared" si="35"/>
        <v>258.7587560445841</v>
      </c>
      <c r="J147" s="32">
        <f t="shared" si="36"/>
        <v>350.7619770868866</v>
      </c>
      <c r="K147" s="33">
        <f t="shared" si="37"/>
        <v>28.936714285714288</v>
      </c>
      <c r="L147" s="33">
        <f t="shared" si="38"/>
        <v>81.3844135864136</v>
      </c>
      <c r="M147" s="32">
        <f t="shared" si="39"/>
        <v>110.32112787212789</v>
      </c>
    </row>
    <row r="148" spans="1:13" ht="10.5" customHeight="1">
      <c r="A148" s="30" t="s">
        <v>24</v>
      </c>
      <c r="B148" s="31">
        <v>2189</v>
      </c>
      <c r="C148" s="32">
        <v>688.4809776638593</v>
      </c>
      <c r="D148" s="32">
        <f t="shared" si="40"/>
        <v>314.51849139509335</v>
      </c>
      <c r="E148" s="32">
        <v>63342.4675</v>
      </c>
      <c r="F148" s="32">
        <v>178150.4812</v>
      </c>
      <c r="G148" s="32">
        <v>241492.9487</v>
      </c>
      <c r="H148" s="32">
        <f t="shared" si="41"/>
        <v>92.00322093855442</v>
      </c>
      <c r="I148" s="32">
        <f t="shared" si="35"/>
        <v>258.75875584028023</v>
      </c>
      <c r="J148" s="32">
        <f t="shared" si="36"/>
        <v>350.76197677883465</v>
      </c>
      <c r="K148" s="33">
        <f t="shared" si="37"/>
        <v>28.9367142530836</v>
      </c>
      <c r="L148" s="33">
        <f t="shared" si="38"/>
        <v>81.38441352215624</v>
      </c>
      <c r="M148" s="32">
        <f t="shared" si="39"/>
        <v>110.32112777523983</v>
      </c>
    </row>
    <row r="149" spans="1:13" ht="10.5" customHeight="1">
      <c r="A149" s="30" t="s">
        <v>25</v>
      </c>
      <c r="B149" s="31">
        <v>509</v>
      </c>
      <c r="C149" s="32">
        <v>160.08991212010253</v>
      </c>
      <c r="D149" s="32">
        <f t="shared" si="40"/>
        <v>314.51849139509335</v>
      </c>
      <c r="E149" s="32">
        <v>14728.7876</v>
      </c>
      <c r="F149" s="32">
        <v>41424.6665</v>
      </c>
      <c r="G149" s="32">
        <v>56153.4541</v>
      </c>
      <c r="H149" s="32">
        <f t="shared" si="41"/>
        <v>92.00322122077361</v>
      </c>
      <c r="I149" s="32">
        <f t="shared" si="35"/>
        <v>258.7587559478602</v>
      </c>
      <c r="J149" s="32">
        <f t="shared" si="36"/>
        <v>350.76197716863385</v>
      </c>
      <c r="K149" s="33">
        <f t="shared" si="37"/>
        <v>28.93671434184676</v>
      </c>
      <c r="L149" s="33">
        <f t="shared" si="38"/>
        <v>81.38441355599214</v>
      </c>
      <c r="M149" s="32">
        <f t="shared" si="39"/>
        <v>110.32112789783889</v>
      </c>
    </row>
    <row r="150" spans="1:13" ht="10.5" customHeight="1">
      <c r="A150" s="30" t="s">
        <v>26</v>
      </c>
      <c r="B150" s="31">
        <v>2122</v>
      </c>
      <c r="C150" s="32">
        <v>667.4082387403881</v>
      </c>
      <c r="D150" s="32">
        <f t="shared" si="40"/>
        <v>314.51849139509335</v>
      </c>
      <c r="E150" s="32">
        <v>61403.707599999994</v>
      </c>
      <c r="F150" s="32">
        <v>172697.7255</v>
      </c>
      <c r="G150" s="32">
        <v>234101.4331</v>
      </c>
      <c r="H150" s="32">
        <f t="shared" si="41"/>
        <v>92.00322087106437</v>
      </c>
      <c r="I150" s="32">
        <f t="shared" si="35"/>
        <v>258.75875584924694</v>
      </c>
      <c r="J150" s="32">
        <f t="shared" si="36"/>
        <v>350.7619767203113</v>
      </c>
      <c r="K150" s="33">
        <f t="shared" si="37"/>
        <v>28.936714231856737</v>
      </c>
      <c r="L150" s="33">
        <f t="shared" si="38"/>
        <v>81.38441352497644</v>
      </c>
      <c r="M150" s="32">
        <f t="shared" si="39"/>
        <v>110.32112775683318</v>
      </c>
    </row>
    <row r="151" spans="1:13" ht="10.5" customHeight="1">
      <c r="A151" s="30" t="s">
        <v>27</v>
      </c>
      <c r="B151" s="31">
        <v>190</v>
      </c>
      <c r="C151" s="32">
        <v>59.75851336506773</v>
      </c>
      <c r="D151" s="32">
        <f t="shared" si="40"/>
        <v>314.5184913950933</v>
      </c>
      <c r="E151" s="32">
        <v>5497.9757</v>
      </c>
      <c r="F151" s="32">
        <v>15463.0385</v>
      </c>
      <c r="G151" s="32">
        <v>20961.0142</v>
      </c>
      <c r="H151" s="32">
        <f t="shared" si="41"/>
        <v>92.00322080324511</v>
      </c>
      <c r="I151" s="32">
        <f t="shared" si="35"/>
        <v>258.7587546821242</v>
      </c>
      <c r="J151" s="32">
        <f t="shared" si="36"/>
        <v>350.76197548536936</v>
      </c>
      <c r="K151" s="33">
        <f t="shared" si="37"/>
        <v>28.936714210526315</v>
      </c>
      <c r="L151" s="33">
        <f t="shared" si="38"/>
        <v>81.38441315789474</v>
      </c>
      <c r="M151" s="32">
        <f t="shared" si="39"/>
        <v>110.32112736842106</v>
      </c>
    </row>
    <row r="152" spans="1:13" ht="10.5" customHeight="1">
      <c r="A152" s="30" t="s">
        <v>28</v>
      </c>
      <c r="B152" s="31">
        <v>2686</v>
      </c>
      <c r="C152" s="32">
        <v>844.7966678872207</v>
      </c>
      <c r="D152" s="32">
        <f t="shared" si="40"/>
        <v>314.5184913950933</v>
      </c>
      <c r="E152" s="32">
        <v>77724.01449999999</v>
      </c>
      <c r="F152" s="32">
        <v>218598.5347</v>
      </c>
      <c r="G152" s="32">
        <v>296322.5492</v>
      </c>
      <c r="H152" s="32">
        <f t="shared" si="41"/>
        <v>92.00322095775128</v>
      </c>
      <c r="I152" s="32">
        <f t="shared" si="35"/>
        <v>258.75875581600025</v>
      </c>
      <c r="J152" s="32">
        <f t="shared" si="36"/>
        <v>350.76197677375154</v>
      </c>
      <c r="K152" s="33">
        <f t="shared" si="37"/>
        <v>28.936714259121366</v>
      </c>
      <c r="L152" s="33">
        <f t="shared" si="38"/>
        <v>81.38441351451972</v>
      </c>
      <c r="M152" s="32">
        <f t="shared" si="39"/>
        <v>110.32112777364108</v>
      </c>
    </row>
    <row r="153" spans="1:13" ht="10.5" customHeight="1">
      <c r="A153" s="30"/>
      <c r="B153" s="31"/>
      <c r="C153" s="32">
        <v>0</v>
      </c>
      <c r="D153" s="32"/>
      <c r="E153" s="32"/>
      <c r="F153" s="32"/>
      <c r="G153" s="32"/>
      <c r="H153" s="32"/>
      <c r="I153" s="32"/>
      <c r="J153" s="32"/>
      <c r="K153" s="33"/>
      <c r="L153" s="33"/>
      <c r="M153" s="32"/>
    </row>
    <row r="154" spans="1:13" ht="10.5" customHeight="1">
      <c r="A154" s="28" t="s">
        <v>2</v>
      </c>
      <c r="B154" s="29">
        <v>6726</v>
      </c>
      <c r="C154" s="26">
        <v>2193.5</v>
      </c>
      <c r="D154" s="26">
        <f>C154*1000/B154</f>
        <v>326.12250966399046</v>
      </c>
      <c r="E154" s="26">
        <v>210483</v>
      </c>
      <c r="F154" s="26">
        <v>572183.9999</v>
      </c>
      <c r="G154" s="26">
        <v>782666.9999</v>
      </c>
      <c r="H154" s="26">
        <f>E154/C154</f>
        <v>95.9576020059266</v>
      </c>
      <c r="I154" s="26">
        <f aca="true" t="shared" si="42" ref="I154:I160">F154/C154</f>
        <v>260.85434232961023</v>
      </c>
      <c r="J154" s="26">
        <f aca="true" t="shared" si="43" ref="J154:J160">SUM(H154:I154)</f>
        <v>356.81194433553685</v>
      </c>
      <c r="K154" s="27">
        <f aca="true" t="shared" si="44" ref="K154:K160">E154/B154</f>
        <v>31.29393398751115</v>
      </c>
      <c r="L154" s="27">
        <f aca="true" t="shared" si="45" ref="L154:L160">F154/B154</f>
        <v>85.07047277728219</v>
      </c>
      <c r="M154" s="26">
        <f aca="true" t="shared" si="46" ref="M154:M160">SUM(K154:L154)</f>
        <v>116.36440676479334</v>
      </c>
    </row>
    <row r="155" spans="1:13" ht="10.5" customHeight="1">
      <c r="A155" s="30" t="s">
        <v>132</v>
      </c>
      <c r="B155" s="31">
        <v>3818</v>
      </c>
      <c r="C155" s="32">
        <v>1245.1357418971156</v>
      </c>
      <c r="D155" s="32">
        <f aca="true" t="shared" si="47" ref="D155:D160">C155*1000/B155</f>
        <v>326.1225096639905</v>
      </c>
      <c r="E155" s="32">
        <v>119480.2399</v>
      </c>
      <c r="F155" s="32">
        <v>324799.0651</v>
      </c>
      <c r="G155" s="32">
        <v>444279.305</v>
      </c>
      <c r="H155" s="32">
        <f aca="true" t="shared" si="48" ref="H155:H160">E155/C155</f>
        <v>95.95760195427154</v>
      </c>
      <c r="I155" s="32">
        <f t="shared" si="42"/>
        <v>260.8543423587931</v>
      </c>
      <c r="J155" s="32">
        <f t="shared" si="43"/>
        <v>356.8119443130646</v>
      </c>
      <c r="K155" s="33">
        <f t="shared" si="44"/>
        <v>31.293933970665268</v>
      </c>
      <c r="L155" s="33">
        <f t="shared" si="45"/>
        <v>85.07047278679937</v>
      </c>
      <c r="M155" s="32">
        <f t="shared" si="46"/>
        <v>116.36440675746464</v>
      </c>
    </row>
    <row r="156" spans="1:13" ht="10.5" customHeight="1">
      <c r="A156" s="30" t="s">
        <v>133</v>
      </c>
      <c r="B156" s="31">
        <v>530</v>
      </c>
      <c r="C156" s="32">
        <v>172.84493012191496</v>
      </c>
      <c r="D156" s="32">
        <f t="shared" si="47"/>
        <v>326.12250966399046</v>
      </c>
      <c r="E156" s="32">
        <v>16585.785</v>
      </c>
      <c r="F156" s="32">
        <v>45087.350600000005</v>
      </c>
      <c r="G156" s="32">
        <v>61673.13560000001</v>
      </c>
      <c r="H156" s="32">
        <f t="shared" si="48"/>
        <v>95.95760192851091</v>
      </c>
      <c r="I156" s="32">
        <f t="shared" si="42"/>
        <v>260.85434249183913</v>
      </c>
      <c r="J156" s="32">
        <f t="shared" si="43"/>
        <v>356.8119444203501</v>
      </c>
      <c r="K156" s="33">
        <f t="shared" si="44"/>
        <v>31.293933962264152</v>
      </c>
      <c r="L156" s="33">
        <f t="shared" si="45"/>
        <v>85.07047283018869</v>
      </c>
      <c r="M156" s="32">
        <f t="shared" si="46"/>
        <v>116.36440679245284</v>
      </c>
    </row>
    <row r="157" spans="1:13" ht="10.5" customHeight="1">
      <c r="A157" s="30" t="s">
        <v>134</v>
      </c>
      <c r="B157" s="31">
        <v>630</v>
      </c>
      <c r="C157" s="32">
        <v>205.45718108831403</v>
      </c>
      <c r="D157" s="32">
        <f t="shared" si="47"/>
        <v>326.12250966399057</v>
      </c>
      <c r="E157" s="32">
        <v>19715.1785</v>
      </c>
      <c r="F157" s="32">
        <v>53594.397800000006</v>
      </c>
      <c r="G157" s="32">
        <v>73309.57630000002</v>
      </c>
      <c r="H157" s="32">
        <f t="shared" si="48"/>
        <v>95.9576024335971</v>
      </c>
      <c r="I157" s="32">
        <f t="shared" si="42"/>
        <v>260.85434208777014</v>
      </c>
      <c r="J157" s="32">
        <f t="shared" si="43"/>
        <v>356.81194452136725</v>
      </c>
      <c r="K157" s="33">
        <f t="shared" si="44"/>
        <v>31.29393412698413</v>
      </c>
      <c r="L157" s="33">
        <f t="shared" si="45"/>
        <v>85.07047269841271</v>
      </c>
      <c r="M157" s="32">
        <f t="shared" si="46"/>
        <v>116.36440682539684</v>
      </c>
    </row>
    <row r="158" spans="1:13" ht="10.5" customHeight="1">
      <c r="A158" s="30" t="s">
        <v>135</v>
      </c>
      <c r="B158" s="31">
        <v>1136</v>
      </c>
      <c r="C158" s="32">
        <v>370.4751709782932</v>
      </c>
      <c r="D158" s="32">
        <f t="shared" si="47"/>
        <v>326.12250966399046</v>
      </c>
      <c r="E158" s="32">
        <v>35549.909</v>
      </c>
      <c r="F158" s="32">
        <v>96640.0571</v>
      </c>
      <c r="G158" s="32">
        <v>132189.96610000002</v>
      </c>
      <c r="H158" s="32">
        <f t="shared" si="48"/>
        <v>95.95760197943989</v>
      </c>
      <c r="I158" s="32">
        <f t="shared" si="42"/>
        <v>260.8543423971112</v>
      </c>
      <c r="J158" s="32">
        <f t="shared" si="43"/>
        <v>356.8119443765511</v>
      </c>
      <c r="K158" s="33">
        <f t="shared" si="44"/>
        <v>31.293933978873238</v>
      </c>
      <c r="L158" s="33">
        <f t="shared" si="45"/>
        <v>85.07047279929579</v>
      </c>
      <c r="M158" s="32">
        <f t="shared" si="46"/>
        <v>116.36440677816903</v>
      </c>
    </row>
    <row r="159" spans="1:13" ht="10.5" customHeight="1">
      <c r="A159" s="30" t="s">
        <v>136</v>
      </c>
      <c r="B159" s="31">
        <v>110</v>
      </c>
      <c r="C159" s="32">
        <v>35.87347606303895</v>
      </c>
      <c r="D159" s="32">
        <f t="shared" si="47"/>
        <v>326.12250966399046</v>
      </c>
      <c r="E159" s="32">
        <v>3442.3327</v>
      </c>
      <c r="F159" s="32">
        <v>9357.752</v>
      </c>
      <c r="G159" s="32">
        <v>12800.0847</v>
      </c>
      <c r="H159" s="32">
        <f t="shared" si="48"/>
        <v>95.95760092919163</v>
      </c>
      <c r="I159" s="32">
        <f t="shared" si="42"/>
        <v>260.8543421762646</v>
      </c>
      <c r="J159" s="32">
        <f t="shared" si="43"/>
        <v>356.81194310545624</v>
      </c>
      <c r="K159" s="33">
        <f t="shared" si="44"/>
        <v>31.293933636363636</v>
      </c>
      <c r="L159" s="33">
        <f t="shared" si="45"/>
        <v>85.07047272727273</v>
      </c>
      <c r="M159" s="32">
        <f t="shared" si="46"/>
        <v>116.36440636363636</v>
      </c>
    </row>
    <row r="160" spans="1:13" ht="10.5" customHeight="1">
      <c r="A160" s="30" t="s">
        <v>137</v>
      </c>
      <c r="B160" s="31">
        <v>502</v>
      </c>
      <c r="C160" s="32">
        <v>163.7134998513232</v>
      </c>
      <c r="D160" s="32">
        <f t="shared" si="47"/>
        <v>326.12250966399046</v>
      </c>
      <c r="E160" s="32">
        <v>15709.5549</v>
      </c>
      <c r="F160" s="32">
        <v>42705.3773</v>
      </c>
      <c r="G160" s="32">
        <v>58414.932199999996</v>
      </c>
      <c r="H160" s="32">
        <f t="shared" si="48"/>
        <v>95.95760223968499</v>
      </c>
      <c r="I160" s="32">
        <f t="shared" si="42"/>
        <v>260.8543421207352</v>
      </c>
      <c r="J160" s="32">
        <f t="shared" si="43"/>
        <v>356.8119443604202</v>
      </c>
      <c r="K160" s="33">
        <f t="shared" si="44"/>
        <v>31.293934063745017</v>
      </c>
      <c r="L160" s="33">
        <f t="shared" si="45"/>
        <v>85.07047270916334</v>
      </c>
      <c r="M160" s="32">
        <f t="shared" si="46"/>
        <v>116.36440677290835</v>
      </c>
    </row>
    <row r="161" spans="1:13" ht="10.5" customHeight="1">
      <c r="A161" s="30"/>
      <c r="B161" s="31"/>
      <c r="C161" s="32"/>
      <c r="D161" s="32"/>
      <c r="E161" s="32"/>
      <c r="F161" s="32"/>
      <c r="G161" s="32"/>
      <c r="H161" s="32"/>
      <c r="I161" s="32"/>
      <c r="J161" s="32"/>
      <c r="K161" s="33"/>
      <c r="L161" s="33"/>
      <c r="M161" s="32"/>
    </row>
    <row r="162" spans="1:13" ht="10.5" customHeight="1">
      <c r="A162" s="28" t="s">
        <v>8</v>
      </c>
      <c r="B162" s="29">
        <v>4247</v>
      </c>
      <c r="C162" s="26">
        <v>1484.8</v>
      </c>
      <c r="D162" s="26">
        <f>C162*1000/B162</f>
        <v>349.61149046385685</v>
      </c>
      <c r="E162" s="26">
        <v>297243.9999</v>
      </c>
      <c r="F162" s="26">
        <v>421028.99960000004</v>
      </c>
      <c r="G162" s="26">
        <v>718272.9995</v>
      </c>
      <c r="H162" s="26">
        <f>E162/C162</f>
        <v>200.191271484375</v>
      </c>
      <c r="I162" s="26">
        <f aca="true" t="shared" si="49" ref="I162:I173">F162/C162</f>
        <v>283.55940167025864</v>
      </c>
      <c r="J162" s="26">
        <f aca="true" t="shared" si="50" ref="J162:J173">SUM(H162:I162)</f>
        <v>483.75067315463366</v>
      </c>
      <c r="K162" s="27">
        <f aca="true" t="shared" si="51" ref="K162:K173">E162/B162</f>
        <v>69.98916880150695</v>
      </c>
      <c r="L162" s="27">
        <f aca="true" t="shared" si="52" ref="L162:L173">F162/B162</f>
        <v>99.13562505297858</v>
      </c>
      <c r="M162" s="26">
        <f aca="true" t="shared" si="53" ref="M162:M173">SUM(K162:L162)</f>
        <v>169.12479385448552</v>
      </c>
    </row>
    <row r="163" spans="1:13" ht="10.5" customHeight="1">
      <c r="A163" s="30" t="s">
        <v>204</v>
      </c>
      <c r="B163" s="31">
        <v>139</v>
      </c>
      <c r="C163" s="32">
        <v>48.5959971744761</v>
      </c>
      <c r="D163" s="32">
        <f aca="true" t="shared" si="54" ref="D163:D173">C163*1000/B163</f>
        <v>349.61149046385685</v>
      </c>
      <c r="E163" s="32">
        <v>9728.494400000001</v>
      </c>
      <c r="F163" s="32">
        <v>13779.8518</v>
      </c>
      <c r="G163" s="32">
        <v>23508.3462</v>
      </c>
      <c r="H163" s="32">
        <f aca="true" t="shared" si="55" ref="H163:H173">E163/C163</f>
        <v>200.19127017954602</v>
      </c>
      <c r="I163" s="32">
        <f t="shared" si="49"/>
        <v>283.55939997538604</v>
      </c>
      <c r="J163" s="32">
        <f t="shared" si="50"/>
        <v>483.7506701549321</v>
      </c>
      <c r="K163" s="33">
        <f t="shared" si="51"/>
        <v>69.98916834532375</v>
      </c>
      <c r="L163" s="33">
        <f t="shared" si="52"/>
        <v>99.13562446043166</v>
      </c>
      <c r="M163" s="32">
        <f t="shared" si="53"/>
        <v>169.12479280575542</v>
      </c>
    </row>
    <row r="164" spans="1:13" ht="10.5" customHeight="1">
      <c r="A164" s="30" t="s">
        <v>205</v>
      </c>
      <c r="B164" s="31">
        <v>664</v>
      </c>
      <c r="C164" s="32">
        <v>232.14202966800093</v>
      </c>
      <c r="D164" s="32">
        <f t="shared" si="54"/>
        <v>349.61149046385685</v>
      </c>
      <c r="E164" s="32">
        <v>46472.8081</v>
      </c>
      <c r="F164" s="32">
        <v>65826.0551</v>
      </c>
      <c r="G164" s="32">
        <v>112298.86319999999</v>
      </c>
      <c r="H164" s="32">
        <f t="shared" si="55"/>
        <v>200.19127155243416</v>
      </c>
      <c r="I164" s="32">
        <f t="shared" si="49"/>
        <v>283.5594019494938</v>
      </c>
      <c r="J164" s="32">
        <f t="shared" si="50"/>
        <v>483.75067350192796</v>
      </c>
      <c r="K164" s="33">
        <f t="shared" si="51"/>
        <v>69.9891688253012</v>
      </c>
      <c r="L164" s="33">
        <f t="shared" si="52"/>
        <v>99.13562515060241</v>
      </c>
      <c r="M164" s="32">
        <f t="shared" si="53"/>
        <v>169.12479397590363</v>
      </c>
    </row>
    <row r="165" spans="1:13" ht="10.5" customHeight="1">
      <c r="A165" s="30" t="s">
        <v>206</v>
      </c>
      <c r="B165" s="31">
        <v>36</v>
      </c>
      <c r="C165" s="32">
        <v>12.586013656698848</v>
      </c>
      <c r="D165" s="32">
        <f t="shared" si="54"/>
        <v>349.61149046385685</v>
      </c>
      <c r="E165" s="32">
        <v>2519.61</v>
      </c>
      <c r="F165" s="32">
        <v>3568.8825</v>
      </c>
      <c r="G165" s="32">
        <v>6088.4925</v>
      </c>
      <c r="H165" s="32">
        <f t="shared" si="55"/>
        <v>200.19126537805315</v>
      </c>
      <c r="I165" s="32">
        <f t="shared" si="49"/>
        <v>283.55940151872306</v>
      </c>
      <c r="J165" s="32">
        <f t="shared" si="50"/>
        <v>483.75066689677624</v>
      </c>
      <c r="K165" s="33">
        <f t="shared" si="51"/>
        <v>69.98916666666668</v>
      </c>
      <c r="L165" s="33">
        <f t="shared" si="52"/>
        <v>99.135625</v>
      </c>
      <c r="M165" s="32">
        <f t="shared" si="53"/>
        <v>169.12479166666668</v>
      </c>
    </row>
    <row r="166" spans="1:13" ht="10.5" customHeight="1">
      <c r="A166" s="30" t="s">
        <v>207</v>
      </c>
      <c r="B166" s="31">
        <v>844</v>
      </c>
      <c r="C166" s="32">
        <v>295.0720979514952</v>
      </c>
      <c r="D166" s="32">
        <f t="shared" si="54"/>
        <v>349.61149046385685</v>
      </c>
      <c r="E166" s="32">
        <v>59070.8585</v>
      </c>
      <c r="F166" s="32">
        <v>83670.4676</v>
      </c>
      <c r="G166" s="32">
        <v>142741.3261</v>
      </c>
      <c r="H166" s="32">
        <f t="shared" si="55"/>
        <v>200.1912715912239</v>
      </c>
      <c r="I166" s="32">
        <f t="shared" si="49"/>
        <v>283.55940185762324</v>
      </c>
      <c r="J166" s="32">
        <f t="shared" si="50"/>
        <v>483.7506734488471</v>
      </c>
      <c r="K166" s="33">
        <f t="shared" si="51"/>
        <v>69.98916883886257</v>
      </c>
      <c r="L166" s="33">
        <f t="shared" si="52"/>
        <v>99.13562511848342</v>
      </c>
      <c r="M166" s="32">
        <f t="shared" si="53"/>
        <v>169.124793957346</v>
      </c>
    </row>
    <row r="167" spans="1:13" ht="10.5" customHeight="1">
      <c r="A167" s="30" t="s">
        <v>208</v>
      </c>
      <c r="B167" s="31">
        <v>360</v>
      </c>
      <c r="C167" s="32">
        <v>125.86013656698847</v>
      </c>
      <c r="D167" s="32">
        <f t="shared" si="54"/>
        <v>349.61149046385685</v>
      </c>
      <c r="E167" s="32">
        <v>25196.1008</v>
      </c>
      <c r="F167" s="32">
        <v>35688.825000000004</v>
      </c>
      <c r="G167" s="32">
        <v>60884.925800000005</v>
      </c>
      <c r="H167" s="32">
        <f t="shared" si="55"/>
        <v>200.1912717343151</v>
      </c>
      <c r="I167" s="32">
        <f t="shared" si="49"/>
        <v>283.55940151872306</v>
      </c>
      <c r="J167" s="32">
        <f t="shared" si="50"/>
        <v>483.75067325303814</v>
      </c>
      <c r="K167" s="33">
        <f t="shared" si="51"/>
        <v>69.98916888888888</v>
      </c>
      <c r="L167" s="33">
        <f t="shared" si="52"/>
        <v>99.13562500000002</v>
      </c>
      <c r="M167" s="32">
        <f t="shared" si="53"/>
        <v>169.12479388888892</v>
      </c>
    </row>
    <row r="168" spans="1:13" ht="10.5" customHeight="1">
      <c r="A168" s="30" t="s">
        <v>209</v>
      </c>
      <c r="B168" s="31">
        <v>62</v>
      </c>
      <c r="C168" s="32">
        <v>21.675912408759125</v>
      </c>
      <c r="D168" s="32">
        <f t="shared" si="54"/>
        <v>349.61149046385685</v>
      </c>
      <c r="E168" s="32">
        <v>4339.3285</v>
      </c>
      <c r="F168" s="32">
        <v>6146.4087</v>
      </c>
      <c r="G168" s="32">
        <v>10485.7372</v>
      </c>
      <c r="H168" s="32">
        <f t="shared" si="55"/>
        <v>200.19127306707972</v>
      </c>
      <c r="I168" s="32">
        <f t="shared" si="49"/>
        <v>283.5593992120151</v>
      </c>
      <c r="J168" s="32">
        <f t="shared" si="50"/>
        <v>483.75067227909483</v>
      </c>
      <c r="K168" s="33">
        <f t="shared" si="51"/>
        <v>69.98916935483871</v>
      </c>
      <c r="L168" s="33">
        <f t="shared" si="52"/>
        <v>99.13562419354838</v>
      </c>
      <c r="M168" s="32">
        <f t="shared" si="53"/>
        <v>169.1247935483871</v>
      </c>
    </row>
    <row r="169" spans="1:13" ht="10.5" customHeight="1">
      <c r="A169" s="30" t="s">
        <v>210</v>
      </c>
      <c r="B169" s="31">
        <v>316</v>
      </c>
      <c r="C169" s="32">
        <v>110.47723098657877</v>
      </c>
      <c r="D169" s="32">
        <f t="shared" si="54"/>
        <v>349.61149046385685</v>
      </c>
      <c r="E169" s="32">
        <v>22116.5774</v>
      </c>
      <c r="F169" s="32">
        <v>31326.8575</v>
      </c>
      <c r="G169" s="32">
        <v>53443.43489999999</v>
      </c>
      <c r="H169" s="32">
        <f t="shared" si="55"/>
        <v>200.19127201592164</v>
      </c>
      <c r="I169" s="32">
        <f t="shared" si="49"/>
        <v>283.559401518723</v>
      </c>
      <c r="J169" s="32">
        <f t="shared" si="50"/>
        <v>483.75067353464465</v>
      </c>
      <c r="K169" s="33">
        <f t="shared" si="51"/>
        <v>69.98916898734177</v>
      </c>
      <c r="L169" s="33">
        <f t="shared" si="52"/>
        <v>99.13562499999999</v>
      </c>
      <c r="M169" s="32">
        <f t="shared" si="53"/>
        <v>169.12479398734177</v>
      </c>
    </row>
    <row r="170" spans="1:13" ht="10.5" customHeight="1">
      <c r="A170" s="30" t="s">
        <v>211</v>
      </c>
      <c r="B170" s="31">
        <v>109</v>
      </c>
      <c r="C170" s="32">
        <v>38.107652460560395</v>
      </c>
      <c r="D170" s="32">
        <f t="shared" si="54"/>
        <v>349.6114904638568</v>
      </c>
      <c r="E170" s="32">
        <v>7628.8194</v>
      </c>
      <c r="F170" s="32">
        <v>10805.7831</v>
      </c>
      <c r="G170" s="32">
        <v>18434.6025</v>
      </c>
      <c r="H170" s="32">
        <f t="shared" si="55"/>
        <v>200.19127150105783</v>
      </c>
      <c r="I170" s="32">
        <f t="shared" si="49"/>
        <v>283.55940086268686</v>
      </c>
      <c r="J170" s="32">
        <f t="shared" si="50"/>
        <v>483.7506723637447</v>
      </c>
      <c r="K170" s="33">
        <f t="shared" si="51"/>
        <v>69.98916880733945</v>
      </c>
      <c r="L170" s="33">
        <f t="shared" si="52"/>
        <v>99.13562477064221</v>
      </c>
      <c r="M170" s="32">
        <f t="shared" si="53"/>
        <v>169.12479357798168</v>
      </c>
    </row>
    <row r="171" spans="1:13" ht="10.5" customHeight="1">
      <c r="A171" s="30" t="s">
        <v>212</v>
      </c>
      <c r="B171" s="31">
        <v>695</v>
      </c>
      <c r="C171" s="32">
        <v>242.97998587238055</v>
      </c>
      <c r="D171" s="32">
        <f t="shared" si="54"/>
        <v>349.6114904638569</v>
      </c>
      <c r="E171" s="32">
        <v>48642.4723</v>
      </c>
      <c r="F171" s="32">
        <v>68899.2594</v>
      </c>
      <c r="G171" s="32">
        <v>117541.7317</v>
      </c>
      <c r="H171" s="32">
        <f t="shared" si="55"/>
        <v>200.19127141421558</v>
      </c>
      <c r="I171" s="32">
        <f t="shared" si="49"/>
        <v>283.5594016216121</v>
      </c>
      <c r="J171" s="32">
        <f t="shared" si="50"/>
        <v>483.7506730358277</v>
      </c>
      <c r="K171" s="33">
        <f t="shared" si="51"/>
        <v>69.98916877697842</v>
      </c>
      <c r="L171" s="33">
        <f t="shared" si="52"/>
        <v>99.13562503597122</v>
      </c>
      <c r="M171" s="32">
        <f t="shared" si="53"/>
        <v>169.12479381294963</v>
      </c>
    </row>
    <row r="172" spans="1:13" ht="10.5" customHeight="1">
      <c r="A172" s="30" t="s">
        <v>213</v>
      </c>
      <c r="B172" s="31">
        <v>82</v>
      </c>
      <c r="C172" s="32">
        <v>28.668142218036266</v>
      </c>
      <c r="D172" s="32">
        <f t="shared" si="54"/>
        <v>349.61149046385685</v>
      </c>
      <c r="E172" s="32">
        <v>5739.1118</v>
      </c>
      <c r="F172" s="32">
        <v>8129.1212</v>
      </c>
      <c r="G172" s="32">
        <v>13868.233</v>
      </c>
      <c r="H172" s="32">
        <f t="shared" si="55"/>
        <v>200.1912700289765</v>
      </c>
      <c r="I172" s="32">
        <f t="shared" si="49"/>
        <v>283.55939977462674</v>
      </c>
      <c r="J172" s="32">
        <f t="shared" si="50"/>
        <v>483.7506698036033</v>
      </c>
      <c r="K172" s="33">
        <f t="shared" si="51"/>
        <v>69.98916829268292</v>
      </c>
      <c r="L172" s="33">
        <f t="shared" si="52"/>
        <v>99.13562439024389</v>
      </c>
      <c r="M172" s="32">
        <f t="shared" si="53"/>
        <v>169.1247926829268</v>
      </c>
    </row>
    <row r="173" spans="1:13" ht="10.5" customHeight="1">
      <c r="A173" s="30" t="s">
        <v>214</v>
      </c>
      <c r="B173" s="31">
        <v>940</v>
      </c>
      <c r="C173" s="32">
        <v>328.63480103602546</v>
      </c>
      <c r="D173" s="32">
        <f t="shared" si="54"/>
        <v>349.61149046385685</v>
      </c>
      <c r="E173" s="32">
        <v>65789.8187</v>
      </c>
      <c r="F173" s="32">
        <v>93187.4877</v>
      </c>
      <c r="G173" s="32">
        <v>158977.3064</v>
      </c>
      <c r="H173" s="32">
        <f t="shared" si="55"/>
        <v>200.1912715652656</v>
      </c>
      <c r="I173" s="32">
        <f t="shared" si="49"/>
        <v>283.5594021273013</v>
      </c>
      <c r="J173" s="32">
        <f t="shared" si="50"/>
        <v>483.7506736925669</v>
      </c>
      <c r="K173" s="33">
        <f t="shared" si="51"/>
        <v>69.98916882978723</v>
      </c>
      <c r="L173" s="33">
        <f t="shared" si="52"/>
        <v>99.13562521276596</v>
      </c>
      <c r="M173" s="32">
        <f t="shared" si="53"/>
        <v>169.1247940425532</v>
      </c>
    </row>
    <row r="174" spans="1:13" ht="10.5" customHeight="1">
      <c r="A174" s="30"/>
      <c r="B174" s="31"/>
      <c r="C174" s="32"/>
      <c r="D174" s="32"/>
      <c r="E174" s="32"/>
      <c r="F174" s="32"/>
      <c r="G174" s="32"/>
      <c r="H174" s="32"/>
      <c r="I174" s="32"/>
      <c r="J174" s="32"/>
      <c r="K174" s="33"/>
      <c r="L174" s="33"/>
      <c r="M174" s="32"/>
    </row>
    <row r="175" spans="1:13" ht="10.5" customHeight="1">
      <c r="A175" s="28" t="s">
        <v>9</v>
      </c>
      <c r="B175" s="29">
        <v>5604</v>
      </c>
      <c r="C175" s="26">
        <v>1823</v>
      </c>
      <c r="D175" s="26">
        <f>C175*1000/B175</f>
        <v>325.30335474660956</v>
      </c>
      <c r="E175" s="26">
        <v>203846.0002</v>
      </c>
      <c r="F175" s="26">
        <v>507949.9998999998</v>
      </c>
      <c r="G175" s="26">
        <v>711796.0000999998</v>
      </c>
      <c r="H175" s="26">
        <f>E175/C175</f>
        <v>111.81897981349425</v>
      </c>
      <c r="I175" s="26">
        <f aca="true" t="shared" si="56" ref="I175:I197">F175/C175</f>
        <v>278.63411952825004</v>
      </c>
      <c r="J175" s="26">
        <f aca="true" t="shared" si="57" ref="J175:J197">SUM(H175:I175)</f>
        <v>390.4530993417443</v>
      </c>
      <c r="K175" s="27">
        <f aca="true" t="shared" si="58" ref="K175:K197">E175/B175</f>
        <v>36.37508925767309</v>
      </c>
      <c r="L175" s="27">
        <f aca="true" t="shared" si="59" ref="L175:L197">F175/B175</f>
        <v>90.64061382940753</v>
      </c>
      <c r="M175" s="26">
        <f aca="true" t="shared" si="60" ref="M175:M197">SUM(K175:L175)</f>
        <v>127.01570308708062</v>
      </c>
    </row>
    <row r="176" spans="1:13" ht="10.5" customHeight="1">
      <c r="A176" s="30" t="s">
        <v>215</v>
      </c>
      <c r="B176" s="31">
        <v>374</v>
      </c>
      <c r="C176" s="32">
        <v>121.66345467523196</v>
      </c>
      <c r="D176" s="32">
        <f aca="true" t="shared" si="61" ref="D176:D197">C176*1000/B176</f>
        <v>325.3033547466095</v>
      </c>
      <c r="E176" s="32">
        <v>13604.2834</v>
      </c>
      <c r="F176" s="32">
        <v>33899.5896</v>
      </c>
      <c r="G176" s="32">
        <v>47503.873</v>
      </c>
      <c r="H176" s="32">
        <f aca="true" t="shared" si="62" ref="H176:H197">E176/C176</f>
        <v>111.81897995840437</v>
      </c>
      <c r="I176" s="32">
        <f t="shared" si="56"/>
        <v>278.63411975676223</v>
      </c>
      <c r="J176" s="32">
        <f t="shared" si="57"/>
        <v>390.4530997151666</v>
      </c>
      <c r="K176" s="33">
        <f t="shared" si="58"/>
        <v>36.37508930481283</v>
      </c>
      <c r="L176" s="33">
        <f t="shared" si="59"/>
        <v>90.64061390374331</v>
      </c>
      <c r="M176" s="32">
        <f t="shared" si="60"/>
        <v>127.01570320855615</v>
      </c>
    </row>
    <row r="177" spans="1:13" ht="10.5" customHeight="1">
      <c r="A177" s="30" t="s">
        <v>216</v>
      </c>
      <c r="B177" s="31">
        <v>513</v>
      </c>
      <c r="C177" s="32">
        <v>166.8806209850107</v>
      </c>
      <c r="D177" s="32">
        <f t="shared" si="61"/>
        <v>325.30335474660956</v>
      </c>
      <c r="E177" s="32">
        <v>18660.4208</v>
      </c>
      <c r="F177" s="32">
        <v>46498.634900000005</v>
      </c>
      <c r="G177" s="32">
        <v>65159.055700000004</v>
      </c>
      <c r="H177" s="32">
        <f t="shared" si="62"/>
        <v>111.81897987829329</v>
      </c>
      <c r="I177" s="32">
        <f t="shared" si="56"/>
        <v>278.6341195612913</v>
      </c>
      <c r="J177" s="32">
        <f t="shared" si="57"/>
        <v>390.4530994395846</v>
      </c>
      <c r="K177" s="33">
        <f t="shared" si="58"/>
        <v>36.375089278752434</v>
      </c>
      <c r="L177" s="33">
        <f t="shared" si="59"/>
        <v>90.64061384015595</v>
      </c>
      <c r="M177" s="32">
        <f t="shared" si="60"/>
        <v>127.01570311890839</v>
      </c>
    </row>
    <row r="178" spans="1:13" ht="10.5" customHeight="1">
      <c r="A178" s="30" t="s">
        <v>217</v>
      </c>
      <c r="B178" s="31">
        <v>304</v>
      </c>
      <c r="C178" s="32">
        <v>98.89221984296931</v>
      </c>
      <c r="D178" s="32">
        <f t="shared" si="61"/>
        <v>325.30335474660956</v>
      </c>
      <c r="E178" s="32">
        <v>11058.0271</v>
      </c>
      <c r="F178" s="32">
        <v>27554.746600000002</v>
      </c>
      <c r="G178" s="32">
        <v>38612.773700000005</v>
      </c>
      <c r="H178" s="32">
        <f t="shared" si="62"/>
        <v>111.81897946632213</v>
      </c>
      <c r="I178" s="32">
        <f t="shared" si="56"/>
        <v>278.6341194863874</v>
      </c>
      <c r="J178" s="32">
        <f t="shared" si="57"/>
        <v>390.4530989527095</v>
      </c>
      <c r="K178" s="33">
        <f t="shared" si="58"/>
        <v>36.37508914473684</v>
      </c>
      <c r="L178" s="33">
        <f t="shared" si="59"/>
        <v>90.64061381578948</v>
      </c>
      <c r="M178" s="32">
        <f t="shared" si="60"/>
        <v>127.01570296052631</v>
      </c>
    </row>
    <row r="179" spans="1:13" ht="10.5" customHeight="1">
      <c r="A179" s="30" t="s">
        <v>218</v>
      </c>
      <c r="B179" s="31">
        <v>72</v>
      </c>
      <c r="C179" s="32">
        <v>23.42184154175589</v>
      </c>
      <c r="D179" s="32">
        <f t="shared" si="61"/>
        <v>325.30335474660956</v>
      </c>
      <c r="E179" s="32">
        <v>2619.0064</v>
      </c>
      <c r="F179" s="32">
        <v>6526.1242</v>
      </c>
      <c r="G179" s="32">
        <v>9145.1306</v>
      </c>
      <c r="H179" s="32">
        <f t="shared" si="62"/>
        <v>111.81897867983179</v>
      </c>
      <c r="I179" s="32">
        <f t="shared" si="56"/>
        <v>278.63411971109895</v>
      </c>
      <c r="J179" s="32">
        <f t="shared" si="57"/>
        <v>390.45309839093073</v>
      </c>
      <c r="K179" s="33">
        <f t="shared" si="58"/>
        <v>36.37508888888889</v>
      </c>
      <c r="L179" s="33">
        <f t="shared" si="59"/>
        <v>90.6406138888889</v>
      </c>
      <c r="M179" s="32">
        <f t="shared" si="60"/>
        <v>127.01570277777779</v>
      </c>
    </row>
    <row r="180" spans="1:13" ht="10.5" customHeight="1">
      <c r="A180" s="30" t="s">
        <v>219</v>
      </c>
      <c r="B180" s="31">
        <v>87</v>
      </c>
      <c r="C180" s="32">
        <v>28.301391862955033</v>
      </c>
      <c r="D180" s="32">
        <f t="shared" si="61"/>
        <v>325.30335474660956</v>
      </c>
      <c r="E180" s="32">
        <v>3164.6328</v>
      </c>
      <c r="F180" s="32">
        <v>7885.7334</v>
      </c>
      <c r="G180" s="32">
        <v>11050.3662</v>
      </c>
      <c r="H180" s="32">
        <f t="shared" si="62"/>
        <v>111.81898103542852</v>
      </c>
      <c r="I180" s="32">
        <f t="shared" si="56"/>
        <v>278.6341194166493</v>
      </c>
      <c r="J180" s="32">
        <f t="shared" si="57"/>
        <v>390.4531004520778</v>
      </c>
      <c r="K180" s="33">
        <f t="shared" si="58"/>
        <v>36.37508965517241</v>
      </c>
      <c r="L180" s="33">
        <f t="shared" si="59"/>
        <v>90.64061379310346</v>
      </c>
      <c r="M180" s="32">
        <f t="shared" si="60"/>
        <v>127.01570344827587</v>
      </c>
    </row>
    <row r="181" spans="1:13" ht="10.5" customHeight="1">
      <c r="A181" s="30" t="s">
        <v>220</v>
      </c>
      <c r="B181" s="31">
        <v>56</v>
      </c>
      <c r="C181" s="32">
        <v>18.216987865810136</v>
      </c>
      <c r="D181" s="32">
        <f t="shared" si="61"/>
        <v>325.3033547466096</v>
      </c>
      <c r="E181" s="32">
        <v>2037.005</v>
      </c>
      <c r="F181" s="32">
        <v>5075.8743</v>
      </c>
      <c r="G181" s="32">
        <v>7112.8793000000005</v>
      </c>
      <c r="H181" s="32">
        <f t="shared" si="62"/>
        <v>111.81897989969438</v>
      </c>
      <c r="I181" s="32">
        <f t="shared" si="56"/>
        <v>278.6341154415798</v>
      </c>
      <c r="J181" s="32">
        <f t="shared" si="57"/>
        <v>390.4530953412742</v>
      </c>
      <c r="K181" s="33">
        <f t="shared" si="58"/>
        <v>36.37508928571429</v>
      </c>
      <c r="L181" s="33">
        <f t="shared" si="59"/>
        <v>90.6406125</v>
      </c>
      <c r="M181" s="32">
        <f t="shared" si="60"/>
        <v>127.0157017857143</v>
      </c>
    </row>
    <row r="182" spans="1:13" ht="10.5" customHeight="1">
      <c r="A182" s="30" t="s">
        <v>221</v>
      </c>
      <c r="B182" s="31">
        <v>48</v>
      </c>
      <c r="C182" s="32">
        <v>15.61456102783726</v>
      </c>
      <c r="D182" s="32">
        <f t="shared" si="61"/>
        <v>325.3033547466096</v>
      </c>
      <c r="E182" s="32">
        <v>1746.0043</v>
      </c>
      <c r="F182" s="32">
        <v>4350.7495</v>
      </c>
      <c r="G182" s="32">
        <v>6096.7538</v>
      </c>
      <c r="H182" s="32">
        <f t="shared" si="62"/>
        <v>111.81898081459133</v>
      </c>
      <c r="I182" s="32">
        <f t="shared" si="56"/>
        <v>278.63412184585843</v>
      </c>
      <c r="J182" s="32">
        <f t="shared" si="57"/>
        <v>390.45310266044976</v>
      </c>
      <c r="K182" s="33">
        <f t="shared" si="58"/>
        <v>36.375089583333335</v>
      </c>
      <c r="L182" s="33">
        <f t="shared" si="59"/>
        <v>90.64061458333333</v>
      </c>
      <c r="M182" s="32">
        <f t="shared" si="60"/>
        <v>127.01570416666667</v>
      </c>
    </row>
    <row r="183" spans="1:13" ht="10.5" customHeight="1">
      <c r="A183" s="30" t="s">
        <v>222</v>
      </c>
      <c r="B183" s="31">
        <v>468</v>
      </c>
      <c r="C183" s="32">
        <v>152.2419700214133</v>
      </c>
      <c r="D183" s="32">
        <f t="shared" si="61"/>
        <v>325.3033547466096</v>
      </c>
      <c r="E183" s="32">
        <v>17023.5418</v>
      </c>
      <c r="F183" s="32">
        <v>42419.8073</v>
      </c>
      <c r="G183" s="32">
        <v>59443.3491</v>
      </c>
      <c r="H183" s="32">
        <f t="shared" si="62"/>
        <v>111.81897999352995</v>
      </c>
      <c r="I183" s="32">
        <f t="shared" si="56"/>
        <v>278.6341197110989</v>
      </c>
      <c r="J183" s="32">
        <f t="shared" si="57"/>
        <v>390.4530997046288</v>
      </c>
      <c r="K183" s="33">
        <f t="shared" si="58"/>
        <v>36.37508931623931</v>
      </c>
      <c r="L183" s="33">
        <f t="shared" si="59"/>
        <v>90.6406138888889</v>
      </c>
      <c r="M183" s="32">
        <f t="shared" si="60"/>
        <v>127.0157032051282</v>
      </c>
    </row>
    <row r="184" spans="1:13" ht="10.5" customHeight="1">
      <c r="A184" s="30" t="s">
        <v>223</v>
      </c>
      <c r="B184" s="31">
        <v>53</v>
      </c>
      <c r="C184" s="32">
        <v>17.241077801570306</v>
      </c>
      <c r="D184" s="32">
        <f t="shared" si="61"/>
        <v>325.30335474660956</v>
      </c>
      <c r="E184" s="32">
        <v>1927.8797</v>
      </c>
      <c r="F184" s="32">
        <v>4803.9526</v>
      </c>
      <c r="G184" s="32">
        <v>6731.8323</v>
      </c>
      <c r="H184" s="32">
        <f t="shared" si="62"/>
        <v>111.81897803537606</v>
      </c>
      <c r="I184" s="32">
        <f t="shared" si="56"/>
        <v>278.63412341671926</v>
      </c>
      <c r="J184" s="32">
        <f t="shared" si="57"/>
        <v>390.4531014520953</v>
      </c>
      <c r="K184" s="33">
        <f t="shared" si="58"/>
        <v>36.37508867924528</v>
      </c>
      <c r="L184" s="33">
        <f t="shared" si="59"/>
        <v>90.64061509433961</v>
      </c>
      <c r="M184" s="32">
        <f t="shared" si="60"/>
        <v>127.01570377358489</v>
      </c>
    </row>
    <row r="185" spans="1:13" ht="10.5" customHeight="1">
      <c r="A185" s="30" t="s">
        <v>224</v>
      </c>
      <c r="B185" s="31">
        <v>473</v>
      </c>
      <c r="C185" s="32">
        <v>153.86848679514634</v>
      </c>
      <c r="D185" s="32">
        <f t="shared" si="61"/>
        <v>325.3033547466096</v>
      </c>
      <c r="E185" s="32">
        <v>17205.4172</v>
      </c>
      <c r="F185" s="32">
        <v>42873.0103</v>
      </c>
      <c r="G185" s="32">
        <v>60078.427500000005</v>
      </c>
      <c r="H185" s="32">
        <f t="shared" si="62"/>
        <v>111.81897969079613</v>
      </c>
      <c r="I185" s="32">
        <f t="shared" si="56"/>
        <v>278.63411925977556</v>
      </c>
      <c r="J185" s="32">
        <f t="shared" si="57"/>
        <v>390.4530989505717</v>
      </c>
      <c r="K185" s="33">
        <f t="shared" si="58"/>
        <v>36.37508921775898</v>
      </c>
      <c r="L185" s="33">
        <f t="shared" si="59"/>
        <v>90.64061374207189</v>
      </c>
      <c r="M185" s="32">
        <f t="shared" si="60"/>
        <v>127.01570295983088</v>
      </c>
    </row>
    <row r="186" spans="1:13" ht="10.5" customHeight="1">
      <c r="A186" s="30" t="s">
        <v>225</v>
      </c>
      <c r="B186" s="31">
        <v>88</v>
      </c>
      <c r="C186" s="32">
        <v>28.626695217701638</v>
      </c>
      <c r="D186" s="32">
        <f t="shared" si="61"/>
        <v>325.30335474660956</v>
      </c>
      <c r="E186" s="32">
        <v>3201.0079</v>
      </c>
      <c r="F186" s="32">
        <v>7976.374</v>
      </c>
      <c r="G186" s="32">
        <v>11177.3819</v>
      </c>
      <c r="H186" s="32">
        <f t="shared" si="62"/>
        <v>111.8189813967985</v>
      </c>
      <c r="I186" s="32">
        <f t="shared" si="56"/>
        <v>278.63411893482277</v>
      </c>
      <c r="J186" s="32">
        <f t="shared" si="57"/>
        <v>390.4531003316213</v>
      </c>
      <c r="K186" s="33">
        <f t="shared" si="58"/>
        <v>36.37508977272727</v>
      </c>
      <c r="L186" s="33">
        <f t="shared" si="59"/>
        <v>90.64061363636364</v>
      </c>
      <c r="M186" s="32">
        <f t="shared" si="60"/>
        <v>127.01570340909092</v>
      </c>
    </row>
    <row r="187" spans="1:13" ht="10.5" customHeight="1">
      <c r="A187" s="30" t="s">
        <v>226</v>
      </c>
      <c r="B187" s="31">
        <v>46</v>
      </c>
      <c r="C187" s="32">
        <v>14.96395431834404</v>
      </c>
      <c r="D187" s="32">
        <f t="shared" si="61"/>
        <v>325.30335474660956</v>
      </c>
      <c r="E187" s="32">
        <v>1673.2541999999999</v>
      </c>
      <c r="F187" s="32">
        <v>4169.4682</v>
      </c>
      <c r="G187" s="32">
        <v>5842.722400000001</v>
      </c>
      <c r="H187" s="32">
        <f t="shared" si="62"/>
        <v>111.81898610508239</v>
      </c>
      <c r="I187" s="32">
        <f t="shared" si="56"/>
        <v>278.6341171122612</v>
      </c>
      <c r="J187" s="32">
        <f t="shared" si="57"/>
        <v>390.4531032173436</v>
      </c>
      <c r="K187" s="33">
        <f t="shared" si="58"/>
        <v>36.375091304347826</v>
      </c>
      <c r="L187" s="33">
        <f t="shared" si="59"/>
        <v>90.64061304347827</v>
      </c>
      <c r="M187" s="32">
        <f t="shared" si="60"/>
        <v>127.0157043478261</v>
      </c>
    </row>
    <row r="188" spans="1:13" ht="10.5" customHeight="1">
      <c r="A188" s="30" t="s">
        <v>227</v>
      </c>
      <c r="B188" s="31">
        <v>214</v>
      </c>
      <c r="C188" s="32">
        <v>69.61491791577444</v>
      </c>
      <c r="D188" s="32">
        <f t="shared" si="61"/>
        <v>325.3033547466095</v>
      </c>
      <c r="E188" s="32">
        <v>7784.2691</v>
      </c>
      <c r="F188" s="32">
        <v>19397.0913</v>
      </c>
      <c r="G188" s="32">
        <v>27181.3604</v>
      </c>
      <c r="H188" s="32">
        <f t="shared" si="62"/>
        <v>111.81897979708913</v>
      </c>
      <c r="I188" s="32">
        <f t="shared" si="56"/>
        <v>278.63411867364573</v>
      </c>
      <c r="J188" s="32">
        <f t="shared" si="57"/>
        <v>390.45309847073486</v>
      </c>
      <c r="K188" s="33">
        <f t="shared" si="58"/>
        <v>36.37508925233645</v>
      </c>
      <c r="L188" s="33">
        <f t="shared" si="59"/>
        <v>90.64061355140187</v>
      </c>
      <c r="M188" s="32">
        <f t="shared" si="60"/>
        <v>127.01570280373832</v>
      </c>
    </row>
    <row r="189" spans="1:13" ht="10.5" customHeight="1">
      <c r="A189" s="30" t="s">
        <v>228</v>
      </c>
      <c r="B189" s="31">
        <v>817</v>
      </c>
      <c r="C189" s="32">
        <v>265.77284082798</v>
      </c>
      <c r="D189" s="32">
        <f t="shared" si="61"/>
        <v>325.30335474660956</v>
      </c>
      <c r="E189" s="32">
        <v>29718.4479</v>
      </c>
      <c r="F189" s="32">
        <v>74053.3815</v>
      </c>
      <c r="G189" s="32">
        <v>103771.8294</v>
      </c>
      <c r="H189" s="32">
        <f t="shared" si="62"/>
        <v>111.8189797250017</v>
      </c>
      <c r="I189" s="32">
        <f t="shared" si="56"/>
        <v>278.63411953342006</v>
      </c>
      <c r="J189" s="32">
        <f t="shared" si="57"/>
        <v>390.45309925842173</v>
      </c>
      <c r="K189" s="33">
        <f t="shared" si="58"/>
        <v>36.37508922888617</v>
      </c>
      <c r="L189" s="33">
        <f t="shared" si="59"/>
        <v>90.64061383108935</v>
      </c>
      <c r="M189" s="32">
        <f t="shared" si="60"/>
        <v>127.01570305997552</v>
      </c>
    </row>
    <row r="190" spans="1:13" ht="10.5" customHeight="1">
      <c r="A190" s="30" t="s">
        <v>229</v>
      </c>
      <c r="B190" s="31">
        <v>37</v>
      </c>
      <c r="C190" s="32">
        <v>12.036224125624555</v>
      </c>
      <c r="D190" s="32">
        <f t="shared" si="61"/>
        <v>325.30335474660956</v>
      </c>
      <c r="E190" s="32">
        <v>1345.8782999999999</v>
      </c>
      <c r="F190" s="32">
        <v>3353.7027000000003</v>
      </c>
      <c r="G190" s="32">
        <v>4699.581</v>
      </c>
      <c r="H190" s="32">
        <f t="shared" si="62"/>
        <v>111.81897960297103</v>
      </c>
      <c r="I190" s="32">
        <f t="shared" si="56"/>
        <v>278.6341185571748</v>
      </c>
      <c r="J190" s="32">
        <f t="shared" si="57"/>
        <v>390.4530981601458</v>
      </c>
      <c r="K190" s="33">
        <f t="shared" si="58"/>
        <v>36.37508918918918</v>
      </c>
      <c r="L190" s="33">
        <f t="shared" si="59"/>
        <v>90.64061351351351</v>
      </c>
      <c r="M190" s="32">
        <f t="shared" si="60"/>
        <v>127.0157027027027</v>
      </c>
    </row>
    <row r="191" spans="1:13" ht="10.5" customHeight="1">
      <c r="A191" s="30" t="s">
        <v>230</v>
      </c>
      <c r="B191" s="31">
        <v>182</v>
      </c>
      <c r="C191" s="32">
        <v>59.20521056388294</v>
      </c>
      <c r="D191" s="32">
        <f t="shared" si="61"/>
        <v>325.3033547466096</v>
      </c>
      <c r="E191" s="32">
        <v>6620.2662</v>
      </c>
      <c r="F191" s="32">
        <v>16496.591800000002</v>
      </c>
      <c r="G191" s="32">
        <v>23116.858</v>
      </c>
      <c r="H191" s="32">
        <f t="shared" si="62"/>
        <v>111.81897905517411</v>
      </c>
      <c r="I191" s="32">
        <f t="shared" si="56"/>
        <v>278.63412093096156</v>
      </c>
      <c r="J191" s="32">
        <f t="shared" si="57"/>
        <v>390.45309998613567</v>
      </c>
      <c r="K191" s="33">
        <f t="shared" si="58"/>
        <v>36.37508901098901</v>
      </c>
      <c r="L191" s="33">
        <f t="shared" si="59"/>
        <v>90.64061428571429</v>
      </c>
      <c r="M191" s="32">
        <f t="shared" si="60"/>
        <v>127.0157032967033</v>
      </c>
    </row>
    <row r="192" spans="1:13" s="18" customFormat="1" ht="10.5" customHeight="1">
      <c r="A192" s="30" t="s">
        <v>231</v>
      </c>
      <c r="B192" s="31">
        <v>824</v>
      </c>
      <c r="C192" s="32">
        <v>268.0499643112063</v>
      </c>
      <c r="D192" s="32">
        <f t="shared" si="61"/>
        <v>325.3033547466096</v>
      </c>
      <c r="E192" s="32">
        <v>29973.073500000002</v>
      </c>
      <c r="F192" s="32">
        <v>74687.8658</v>
      </c>
      <c r="G192" s="32">
        <v>104660.9393</v>
      </c>
      <c r="H192" s="32">
        <f t="shared" si="62"/>
        <v>111.81897963321956</v>
      </c>
      <c r="I192" s="32">
        <f t="shared" si="56"/>
        <v>278.6341195452924</v>
      </c>
      <c r="J192" s="32">
        <f t="shared" si="57"/>
        <v>390.45309917851193</v>
      </c>
      <c r="K192" s="33">
        <f t="shared" si="58"/>
        <v>36.37508919902913</v>
      </c>
      <c r="L192" s="33">
        <f t="shared" si="59"/>
        <v>90.64061383495145</v>
      </c>
      <c r="M192" s="32">
        <f t="shared" si="60"/>
        <v>127.01570303398057</v>
      </c>
    </row>
    <row r="193" spans="1:13" ht="10.5" customHeight="1">
      <c r="A193" s="30" t="s">
        <v>232</v>
      </c>
      <c r="B193" s="31">
        <v>71</v>
      </c>
      <c r="C193" s="32">
        <v>23.09653818700928</v>
      </c>
      <c r="D193" s="32">
        <f t="shared" si="61"/>
        <v>325.30335474660956</v>
      </c>
      <c r="E193" s="32">
        <v>2582.6313</v>
      </c>
      <c r="F193" s="32">
        <v>6435.4836000000005</v>
      </c>
      <c r="G193" s="32">
        <v>9018.1149</v>
      </c>
      <c r="H193" s="32">
        <f t="shared" si="62"/>
        <v>111.8189781987592</v>
      </c>
      <c r="I193" s="32">
        <f t="shared" si="56"/>
        <v>278.6341203124397</v>
      </c>
      <c r="J193" s="32">
        <f t="shared" si="57"/>
        <v>390.45309851119885</v>
      </c>
      <c r="K193" s="33">
        <f t="shared" si="58"/>
        <v>36.37508873239437</v>
      </c>
      <c r="L193" s="33">
        <f t="shared" si="59"/>
        <v>90.64061408450705</v>
      </c>
      <c r="M193" s="32">
        <f t="shared" si="60"/>
        <v>127.01570281690141</v>
      </c>
    </row>
    <row r="194" spans="1:13" ht="10.5" customHeight="1">
      <c r="A194" s="30" t="s">
        <v>233</v>
      </c>
      <c r="B194" s="31">
        <v>352</v>
      </c>
      <c r="C194" s="32">
        <v>114.50678087080655</v>
      </c>
      <c r="D194" s="32">
        <f t="shared" si="61"/>
        <v>325.30335474660956</v>
      </c>
      <c r="E194" s="32">
        <v>12804.0314</v>
      </c>
      <c r="F194" s="32">
        <v>31905.4961</v>
      </c>
      <c r="G194" s="32">
        <v>44709.5275</v>
      </c>
      <c r="H194" s="32">
        <f t="shared" si="62"/>
        <v>111.81897965017704</v>
      </c>
      <c r="I194" s="32">
        <f t="shared" si="56"/>
        <v>278.6341198081335</v>
      </c>
      <c r="J194" s="32">
        <f t="shared" si="57"/>
        <v>390.45309945831053</v>
      </c>
      <c r="K194" s="33">
        <f t="shared" si="58"/>
        <v>36.37508920454545</v>
      </c>
      <c r="L194" s="33">
        <f t="shared" si="59"/>
        <v>90.64061392045454</v>
      </c>
      <c r="M194" s="32">
        <f t="shared" si="60"/>
        <v>127.01570312499999</v>
      </c>
    </row>
    <row r="195" spans="1:13" ht="10.5" customHeight="1">
      <c r="A195" s="30" t="s">
        <v>234</v>
      </c>
      <c r="B195" s="31">
        <v>173</v>
      </c>
      <c r="C195" s="32">
        <v>56.27748037116345</v>
      </c>
      <c r="D195" s="32">
        <f t="shared" si="61"/>
        <v>325.30335474660956</v>
      </c>
      <c r="E195" s="32">
        <v>6292.8904</v>
      </c>
      <c r="F195" s="32">
        <v>15680.826200000001</v>
      </c>
      <c r="G195" s="32">
        <v>21973.7166</v>
      </c>
      <c r="H195" s="32">
        <f t="shared" si="62"/>
        <v>111.81897907470061</v>
      </c>
      <c r="I195" s="32">
        <f t="shared" si="56"/>
        <v>278.6341196617404</v>
      </c>
      <c r="J195" s="32">
        <f t="shared" si="57"/>
        <v>390.453098736441</v>
      </c>
      <c r="K195" s="33">
        <f t="shared" si="58"/>
        <v>36.37508901734104</v>
      </c>
      <c r="L195" s="33">
        <f t="shared" si="59"/>
        <v>90.64061387283238</v>
      </c>
      <c r="M195" s="32">
        <f t="shared" si="60"/>
        <v>127.01570289017342</v>
      </c>
    </row>
    <row r="196" spans="1:13" ht="10.5" customHeight="1">
      <c r="A196" s="30" t="s">
        <v>235</v>
      </c>
      <c r="B196" s="31">
        <v>105</v>
      </c>
      <c r="C196" s="32">
        <v>34.156852248394</v>
      </c>
      <c r="D196" s="32">
        <f t="shared" si="61"/>
        <v>325.30335474660956</v>
      </c>
      <c r="E196" s="32">
        <v>3819.3844000000004</v>
      </c>
      <c r="F196" s="32">
        <v>9517.2644</v>
      </c>
      <c r="G196" s="32">
        <v>13336.6488</v>
      </c>
      <c r="H196" s="32">
        <f t="shared" si="62"/>
        <v>111.81898063161196</v>
      </c>
      <c r="I196" s="32">
        <f t="shared" si="56"/>
        <v>278.6341180032913</v>
      </c>
      <c r="J196" s="32">
        <f t="shared" si="57"/>
        <v>390.45309863490326</v>
      </c>
      <c r="K196" s="33">
        <f t="shared" si="58"/>
        <v>36.37508952380953</v>
      </c>
      <c r="L196" s="33">
        <f t="shared" si="59"/>
        <v>90.64061333333333</v>
      </c>
      <c r="M196" s="32">
        <f t="shared" si="60"/>
        <v>127.01570285714286</v>
      </c>
    </row>
    <row r="197" spans="1:13" ht="10.5" customHeight="1">
      <c r="A197" s="30" t="s">
        <v>236</v>
      </c>
      <c r="B197" s="31">
        <v>247</v>
      </c>
      <c r="C197" s="32">
        <v>80.34992862241256</v>
      </c>
      <c r="D197" s="32">
        <f t="shared" si="61"/>
        <v>325.3033547466096</v>
      </c>
      <c r="E197" s="32">
        <v>8984.6471</v>
      </c>
      <c r="F197" s="32">
        <v>22388.2316</v>
      </c>
      <c r="G197" s="32">
        <v>31372.8787</v>
      </c>
      <c r="H197" s="32">
        <f t="shared" si="62"/>
        <v>111.81898047752404</v>
      </c>
      <c r="I197" s="32">
        <f t="shared" si="56"/>
        <v>278.63411933081784</v>
      </c>
      <c r="J197" s="32">
        <f t="shared" si="57"/>
        <v>390.4530998083419</v>
      </c>
      <c r="K197" s="33">
        <f t="shared" si="58"/>
        <v>36.37508947368421</v>
      </c>
      <c r="L197" s="33">
        <f t="shared" si="59"/>
        <v>90.64061376518218</v>
      </c>
      <c r="M197" s="32">
        <f t="shared" si="60"/>
        <v>127.0157032388664</v>
      </c>
    </row>
    <row r="198" spans="1:13" ht="10.5" customHeight="1">
      <c r="A198" s="30"/>
      <c r="B198" s="31"/>
      <c r="C198" s="32"/>
      <c r="D198" s="32"/>
      <c r="E198" s="32"/>
      <c r="F198" s="32"/>
      <c r="G198" s="32"/>
      <c r="H198" s="32"/>
      <c r="I198" s="32"/>
      <c r="J198" s="32"/>
      <c r="K198" s="33"/>
      <c r="L198" s="33"/>
      <c r="M198" s="32"/>
    </row>
    <row r="199" spans="1:13" ht="10.5" customHeight="1">
      <c r="A199" s="28" t="s">
        <v>10</v>
      </c>
      <c r="B199" s="29">
        <v>933</v>
      </c>
      <c r="C199" s="26">
        <v>419.4</v>
      </c>
      <c r="D199" s="26">
        <f>C199*1000/B199</f>
        <v>449.5176848874598</v>
      </c>
      <c r="E199" s="26">
        <v>76706</v>
      </c>
      <c r="F199" s="26">
        <v>119614.9999</v>
      </c>
      <c r="G199" s="26">
        <v>196320.9999</v>
      </c>
      <c r="H199" s="26">
        <f>E199/C199</f>
        <v>182.89461134954698</v>
      </c>
      <c r="I199" s="26">
        <f aca="true" t="shared" si="63" ref="I199:I206">F199/C199</f>
        <v>285.2050546018121</v>
      </c>
      <c r="J199" s="26">
        <f aca="true" t="shared" si="64" ref="J199:J206">SUM(H199:I199)</f>
        <v>468.09966595135904</v>
      </c>
      <c r="K199" s="27">
        <f aca="true" t="shared" si="65" ref="K199:K206">E199/B199</f>
        <v>82.21436227224008</v>
      </c>
      <c r="L199" s="27">
        <f aca="true" t="shared" si="66" ref="L199:L206">F199/B199</f>
        <v>128.20471586280814</v>
      </c>
      <c r="M199" s="26">
        <f aca="true" t="shared" si="67" ref="M199:M206">SUM(K199:L199)</f>
        <v>210.4190781350482</v>
      </c>
    </row>
    <row r="200" spans="1:13" ht="10.5" customHeight="1">
      <c r="A200" s="30" t="s">
        <v>237</v>
      </c>
      <c r="B200" s="31">
        <v>212</v>
      </c>
      <c r="C200" s="32">
        <v>95.29774919614147</v>
      </c>
      <c r="D200" s="32">
        <f aca="true" t="shared" si="68" ref="D200:D206">C200*1000/B200</f>
        <v>449.5176848874597</v>
      </c>
      <c r="E200" s="32">
        <v>17429.4448</v>
      </c>
      <c r="F200" s="32">
        <v>27179.3998</v>
      </c>
      <c r="G200" s="32">
        <v>44608.8446</v>
      </c>
      <c r="H200" s="32">
        <f aca="true" t="shared" si="69" ref="H200:H206">E200/C200</f>
        <v>182.89461133155186</v>
      </c>
      <c r="I200" s="32">
        <f t="shared" si="63"/>
        <v>285.2050549909575</v>
      </c>
      <c r="J200" s="32">
        <f t="shared" si="64"/>
        <v>468.09966632250934</v>
      </c>
      <c r="K200" s="33">
        <f t="shared" si="65"/>
        <v>82.21436226415095</v>
      </c>
      <c r="L200" s="33">
        <f t="shared" si="66"/>
        <v>128.20471603773584</v>
      </c>
      <c r="M200" s="32">
        <f t="shared" si="67"/>
        <v>210.41907830188677</v>
      </c>
    </row>
    <row r="201" spans="1:13" ht="10.5" customHeight="1">
      <c r="A201" s="30" t="s">
        <v>238</v>
      </c>
      <c r="B201" s="31">
        <v>20</v>
      </c>
      <c r="C201" s="32">
        <v>8.990353697749196</v>
      </c>
      <c r="D201" s="32">
        <f t="shared" si="68"/>
        <v>449.51768488745984</v>
      </c>
      <c r="E201" s="32">
        <v>1644.2872</v>
      </c>
      <c r="F201" s="32">
        <v>2564.0942999999997</v>
      </c>
      <c r="G201" s="32">
        <v>4208.3814999999995</v>
      </c>
      <c r="H201" s="32">
        <f t="shared" si="69"/>
        <v>182.89460629470673</v>
      </c>
      <c r="I201" s="32">
        <f t="shared" si="63"/>
        <v>285.2050526824034</v>
      </c>
      <c r="J201" s="32">
        <f t="shared" si="64"/>
        <v>468.09965897711015</v>
      </c>
      <c r="K201" s="33">
        <f t="shared" si="65"/>
        <v>82.21436</v>
      </c>
      <c r="L201" s="33">
        <f t="shared" si="66"/>
        <v>128.204715</v>
      </c>
      <c r="M201" s="32">
        <f t="shared" si="67"/>
        <v>210.419075</v>
      </c>
    </row>
    <row r="202" spans="1:13" ht="10.5" customHeight="1">
      <c r="A202" s="30" t="s">
        <v>239</v>
      </c>
      <c r="B202" s="31">
        <v>109</v>
      </c>
      <c r="C202" s="32">
        <v>48.99742765273312</v>
      </c>
      <c r="D202" s="32">
        <f t="shared" si="68"/>
        <v>449.51768488745984</v>
      </c>
      <c r="E202" s="32">
        <v>8961.3655</v>
      </c>
      <c r="F202" s="32">
        <v>13974.313999999998</v>
      </c>
      <c r="G202" s="32">
        <v>22935.6795</v>
      </c>
      <c r="H202" s="32">
        <f t="shared" si="69"/>
        <v>182.89461160110773</v>
      </c>
      <c r="I202" s="32">
        <f t="shared" si="63"/>
        <v>285.2050540090036</v>
      </c>
      <c r="J202" s="32">
        <f t="shared" si="64"/>
        <v>468.09966561011134</v>
      </c>
      <c r="K202" s="33">
        <f t="shared" si="65"/>
        <v>82.2143623853211</v>
      </c>
      <c r="L202" s="33">
        <f t="shared" si="66"/>
        <v>128.20471559633026</v>
      </c>
      <c r="M202" s="32">
        <f t="shared" si="67"/>
        <v>210.41907798165136</v>
      </c>
    </row>
    <row r="203" spans="1:13" s="18" customFormat="1" ht="10.5" customHeight="1">
      <c r="A203" s="30" t="s">
        <v>240</v>
      </c>
      <c r="B203" s="31">
        <v>68</v>
      </c>
      <c r="C203" s="32">
        <v>30.56720257234727</v>
      </c>
      <c r="D203" s="32">
        <f t="shared" si="68"/>
        <v>449.51768488745984</v>
      </c>
      <c r="E203" s="32">
        <v>5590.5767</v>
      </c>
      <c r="F203" s="32">
        <v>8717.9206</v>
      </c>
      <c r="G203" s="32">
        <v>14308.497299999999</v>
      </c>
      <c r="H203" s="32">
        <f t="shared" si="69"/>
        <v>182.89461349196327</v>
      </c>
      <c r="I203" s="32">
        <f t="shared" si="63"/>
        <v>285.20505202810733</v>
      </c>
      <c r="J203" s="32">
        <f t="shared" si="64"/>
        <v>468.09966552007063</v>
      </c>
      <c r="K203" s="33">
        <f t="shared" si="65"/>
        <v>82.21436323529412</v>
      </c>
      <c r="L203" s="33">
        <f t="shared" si="66"/>
        <v>128.20471470588234</v>
      </c>
      <c r="M203" s="32">
        <f t="shared" si="67"/>
        <v>210.41907794117645</v>
      </c>
    </row>
    <row r="204" spans="1:13" ht="10.5" customHeight="1">
      <c r="A204" s="30" t="s">
        <v>241</v>
      </c>
      <c r="B204" s="31">
        <v>130</v>
      </c>
      <c r="C204" s="32">
        <v>58.43729903536977</v>
      </c>
      <c r="D204" s="32">
        <f t="shared" si="68"/>
        <v>449.5176848874598</v>
      </c>
      <c r="E204" s="32">
        <v>10687.867100000001</v>
      </c>
      <c r="F204" s="32">
        <v>16666.6131</v>
      </c>
      <c r="G204" s="32">
        <v>27354.480199999998</v>
      </c>
      <c r="H204" s="32">
        <f t="shared" si="69"/>
        <v>182.89461142841427</v>
      </c>
      <c r="I204" s="32">
        <f t="shared" si="63"/>
        <v>285.2050552492572</v>
      </c>
      <c r="J204" s="32">
        <f t="shared" si="64"/>
        <v>468.0996666776715</v>
      </c>
      <c r="K204" s="33">
        <f t="shared" si="65"/>
        <v>82.21436230769231</v>
      </c>
      <c r="L204" s="33">
        <f t="shared" si="66"/>
        <v>128.20471615384614</v>
      </c>
      <c r="M204" s="32">
        <f t="shared" si="67"/>
        <v>210.41907846153845</v>
      </c>
    </row>
    <row r="205" spans="1:13" ht="10.5" customHeight="1">
      <c r="A205" s="30" t="s">
        <v>242</v>
      </c>
      <c r="B205" s="31">
        <v>85</v>
      </c>
      <c r="C205" s="32">
        <v>38.20900321543408</v>
      </c>
      <c r="D205" s="32">
        <f t="shared" si="68"/>
        <v>449.5176848874598</v>
      </c>
      <c r="E205" s="32">
        <v>6988.2208</v>
      </c>
      <c r="F205" s="32">
        <v>10897.400800000001</v>
      </c>
      <c r="G205" s="32">
        <v>17885.621600000002</v>
      </c>
      <c r="H205" s="32">
        <f t="shared" si="69"/>
        <v>182.89461152907518</v>
      </c>
      <c r="I205" s="32">
        <f t="shared" si="63"/>
        <v>285.20505333669956</v>
      </c>
      <c r="J205" s="32">
        <f t="shared" si="64"/>
        <v>468.09966486577474</v>
      </c>
      <c r="K205" s="33">
        <f t="shared" si="65"/>
        <v>82.21436235294118</v>
      </c>
      <c r="L205" s="33">
        <f t="shared" si="66"/>
        <v>128.20471529411765</v>
      </c>
      <c r="M205" s="32">
        <f t="shared" si="67"/>
        <v>210.41907764705883</v>
      </c>
    </row>
    <row r="206" spans="1:13" ht="10.5" customHeight="1">
      <c r="A206" s="30" t="s">
        <v>243</v>
      </c>
      <c r="B206" s="31">
        <v>309</v>
      </c>
      <c r="C206" s="32">
        <v>138.90096463022508</v>
      </c>
      <c r="D206" s="32">
        <f t="shared" si="68"/>
        <v>449.5176848874597</v>
      </c>
      <c r="E206" s="32">
        <v>25404.2379</v>
      </c>
      <c r="F206" s="32">
        <v>39615.257300000005</v>
      </c>
      <c r="G206" s="32">
        <v>65019.495200000005</v>
      </c>
      <c r="H206" s="32">
        <f t="shared" si="69"/>
        <v>182.8946110462936</v>
      </c>
      <c r="I206" s="32">
        <f t="shared" si="63"/>
        <v>285.205055310175</v>
      </c>
      <c r="J206" s="32">
        <f t="shared" si="64"/>
        <v>468.09966635646856</v>
      </c>
      <c r="K206" s="33">
        <f t="shared" si="65"/>
        <v>82.21436213592233</v>
      </c>
      <c r="L206" s="33">
        <f t="shared" si="66"/>
        <v>128.2047161812298</v>
      </c>
      <c r="M206" s="32">
        <f t="shared" si="67"/>
        <v>210.41907831715213</v>
      </c>
    </row>
    <row r="207" spans="1:13" ht="10.5" customHeight="1">
      <c r="A207" s="30"/>
      <c r="B207" s="31"/>
      <c r="C207" s="32"/>
      <c r="D207" s="32"/>
      <c r="E207" s="32"/>
      <c r="F207" s="32"/>
      <c r="G207" s="32"/>
      <c r="H207" s="32"/>
      <c r="I207" s="32"/>
      <c r="J207" s="32"/>
      <c r="K207" s="33"/>
      <c r="L207" s="33"/>
      <c r="M207" s="32"/>
    </row>
    <row r="208" spans="1:13" ht="10.5" customHeight="1">
      <c r="A208" s="28" t="s">
        <v>11</v>
      </c>
      <c r="B208" s="29">
        <v>3729</v>
      </c>
      <c r="C208" s="26">
        <v>2088</v>
      </c>
      <c r="D208" s="26">
        <f>C208*1000/B208</f>
        <v>559.9356395816573</v>
      </c>
      <c r="E208" s="26">
        <v>358415</v>
      </c>
      <c r="F208" s="26">
        <v>585243.0002</v>
      </c>
      <c r="G208" s="26">
        <v>943658.0002</v>
      </c>
      <c r="H208" s="26">
        <f>E208/C208</f>
        <v>171.65469348659005</v>
      </c>
      <c r="I208" s="26">
        <f aca="true" t="shared" si="70" ref="I208:I215">F208/C208</f>
        <v>280.28879319923374</v>
      </c>
      <c r="J208" s="26">
        <f aca="true" t="shared" si="71" ref="J208:J215">SUM(H208:I208)</f>
        <v>451.9434866858238</v>
      </c>
      <c r="K208" s="27">
        <f aca="true" t="shared" si="72" ref="K208:K215">E208/B208</f>
        <v>96.11558058460713</v>
      </c>
      <c r="L208" s="27">
        <f aca="true" t="shared" si="73" ref="L208:L215">F208/B208</f>
        <v>156.9436846875838</v>
      </c>
      <c r="M208" s="26">
        <f aca="true" t="shared" si="74" ref="M208:M215">SUM(K208:L208)</f>
        <v>253.05926527219094</v>
      </c>
    </row>
    <row r="209" spans="1:13" s="18" customFormat="1" ht="10.5" customHeight="1">
      <c r="A209" s="30" t="s">
        <v>244</v>
      </c>
      <c r="B209" s="31">
        <v>134</v>
      </c>
      <c r="C209" s="32">
        <v>75.03137570394208</v>
      </c>
      <c r="D209" s="32">
        <f aca="true" t="shared" si="75" ref="D209:D215">C209*1000/B209</f>
        <v>559.9356395816573</v>
      </c>
      <c r="E209" s="32">
        <v>12879.4878</v>
      </c>
      <c r="F209" s="32">
        <v>21030.4538</v>
      </c>
      <c r="G209" s="32">
        <v>33909.9416</v>
      </c>
      <c r="H209" s="32">
        <f aca="true" t="shared" si="76" ref="H209:H215">E209/C209</f>
        <v>171.65469350874938</v>
      </c>
      <c r="I209" s="32">
        <f t="shared" si="70"/>
        <v>280.2887938904615</v>
      </c>
      <c r="J209" s="32">
        <f t="shared" si="71"/>
        <v>451.9434873992109</v>
      </c>
      <c r="K209" s="33">
        <f t="shared" si="72"/>
        <v>96.11558059701493</v>
      </c>
      <c r="L209" s="33">
        <f t="shared" si="73"/>
        <v>156.94368507462687</v>
      </c>
      <c r="M209" s="32">
        <f t="shared" si="74"/>
        <v>253.0592656716418</v>
      </c>
    </row>
    <row r="210" spans="1:13" ht="10.5" customHeight="1">
      <c r="A210" s="30" t="s">
        <v>245</v>
      </c>
      <c r="B210" s="31">
        <v>297</v>
      </c>
      <c r="C210" s="32">
        <v>166.3008849557522</v>
      </c>
      <c r="D210" s="32">
        <f t="shared" si="75"/>
        <v>559.9356395816573</v>
      </c>
      <c r="E210" s="32">
        <v>28546.327400000002</v>
      </c>
      <c r="F210" s="32">
        <v>46612.274399999995</v>
      </c>
      <c r="G210" s="32">
        <v>75158.6018</v>
      </c>
      <c r="H210" s="32">
        <f t="shared" si="76"/>
        <v>171.65469328437635</v>
      </c>
      <c r="I210" s="32">
        <f t="shared" si="70"/>
        <v>280.28879348659</v>
      </c>
      <c r="J210" s="32">
        <f t="shared" si="71"/>
        <v>451.9434867709664</v>
      </c>
      <c r="K210" s="33">
        <f t="shared" si="72"/>
        <v>96.11558047138048</v>
      </c>
      <c r="L210" s="33">
        <f t="shared" si="73"/>
        <v>156.94368484848482</v>
      </c>
      <c r="M210" s="32">
        <f t="shared" si="74"/>
        <v>253.0592653198653</v>
      </c>
    </row>
    <row r="211" spans="1:13" ht="10.5" customHeight="1">
      <c r="A211" s="30" t="s">
        <v>246</v>
      </c>
      <c r="B211" s="31">
        <v>1494</v>
      </c>
      <c r="C211" s="32">
        <v>836.543845534996</v>
      </c>
      <c r="D211" s="32">
        <f t="shared" si="75"/>
        <v>559.9356395816573</v>
      </c>
      <c r="E211" s="32">
        <v>143596.67740000002</v>
      </c>
      <c r="F211" s="32">
        <v>234473.86479999998</v>
      </c>
      <c r="G211" s="32">
        <v>378070.5422</v>
      </c>
      <c r="H211" s="32">
        <f t="shared" si="76"/>
        <v>171.65469349447602</v>
      </c>
      <c r="I211" s="32">
        <f t="shared" si="70"/>
        <v>280.28879305190105</v>
      </c>
      <c r="J211" s="32">
        <f t="shared" si="71"/>
        <v>451.9434865463771</v>
      </c>
      <c r="K211" s="33">
        <f t="shared" si="72"/>
        <v>96.11558058902277</v>
      </c>
      <c r="L211" s="33">
        <f t="shared" si="73"/>
        <v>156.94368460508701</v>
      </c>
      <c r="M211" s="32">
        <f t="shared" si="74"/>
        <v>253.0592651941098</v>
      </c>
    </row>
    <row r="212" spans="1:13" ht="10.5" customHeight="1">
      <c r="A212" s="30" t="s">
        <v>247</v>
      </c>
      <c r="B212" s="31">
        <v>382</v>
      </c>
      <c r="C212" s="32">
        <v>213.89541432019308</v>
      </c>
      <c r="D212" s="32">
        <f t="shared" si="75"/>
        <v>559.9356395816573</v>
      </c>
      <c r="E212" s="32">
        <v>36716.1518</v>
      </c>
      <c r="F212" s="32">
        <v>59952.48759999999</v>
      </c>
      <c r="G212" s="32">
        <v>96668.63939999999</v>
      </c>
      <c r="H212" s="32">
        <f t="shared" si="76"/>
        <v>171.65469356457243</v>
      </c>
      <c r="I212" s="32">
        <f t="shared" si="70"/>
        <v>280.28879342992116</v>
      </c>
      <c r="J212" s="32">
        <f t="shared" si="71"/>
        <v>451.9434869944936</v>
      </c>
      <c r="K212" s="33">
        <f t="shared" si="72"/>
        <v>96.11558062827226</v>
      </c>
      <c r="L212" s="33">
        <f t="shared" si="73"/>
        <v>156.94368481675392</v>
      </c>
      <c r="M212" s="32">
        <f t="shared" si="74"/>
        <v>253.05926544502617</v>
      </c>
    </row>
    <row r="213" spans="1:13" ht="10.5" customHeight="1">
      <c r="A213" s="30" t="s">
        <v>248</v>
      </c>
      <c r="B213" s="31">
        <v>655</v>
      </c>
      <c r="C213" s="32">
        <v>366.75784392598547</v>
      </c>
      <c r="D213" s="32">
        <f t="shared" si="75"/>
        <v>559.9356395816571</v>
      </c>
      <c r="E213" s="32">
        <v>62955.705200000004</v>
      </c>
      <c r="F213" s="32">
        <v>102798.1135</v>
      </c>
      <c r="G213" s="32">
        <v>165753.8187</v>
      </c>
      <c r="H213" s="32">
        <f t="shared" si="76"/>
        <v>171.65469326050717</v>
      </c>
      <c r="I213" s="32">
        <f t="shared" si="70"/>
        <v>280.2887932800299</v>
      </c>
      <c r="J213" s="32">
        <f t="shared" si="71"/>
        <v>451.94348654053704</v>
      </c>
      <c r="K213" s="33">
        <f t="shared" si="72"/>
        <v>96.11558045801527</v>
      </c>
      <c r="L213" s="33">
        <f t="shared" si="73"/>
        <v>156.94368473282444</v>
      </c>
      <c r="M213" s="32">
        <f t="shared" si="74"/>
        <v>253.0592651908397</v>
      </c>
    </row>
    <row r="214" spans="1:13" ht="10.5" customHeight="1">
      <c r="A214" s="30" t="s">
        <v>249</v>
      </c>
      <c r="B214" s="31">
        <v>136</v>
      </c>
      <c r="C214" s="32">
        <v>76.15124698310538</v>
      </c>
      <c r="D214" s="32">
        <f t="shared" si="75"/>
        <v>559.9356395816571</v>
      </c>
      <c r="E214" s="32">
        <v>13071.719000000001</v>
      </c>
      <c r="F214" s="32">
        <v>21344.3411</v>
      </c>
      <c r="G214" s="32">
        <v>34416.0601</v>
      </c>
      <c r="H214" s="32">
        <f t="shared" si="76"/>
        <v>171.65469401834014</v>
      </c>
      <c r="I214" s="32">
        <f t="shared" si="70"/>
        <v>280.2887929692783</v>
      </c>
      <c r="J214" s="32">
        <f t="shared" si="71"/>
        <v>451.9434869876184</v>
      </c>
      <c r="K214" s="33">
        <f t="shared" si="72"/>
        <v>96.11558088235294</v>
      </c>
      <c r="L214" s="33">
        <f t="shared" si="73"/>
        <v>156.94368455882355</v>
      </c>
      <c r="M214" s="32">
        <f t="shared" si="74"/>
        <v>253.05926544117648</v>
      </c>
    </row>
    <row r="215" spans="1:13" s="18" customFormat="1" ht="10.5" customHeight="1">
      <c r="A215" s="30" t="s">
        <v>250</v>
      </c>
      <c r="B215" s="31">
        <v>631</v>
      </c>
      <c r="C215" s="32">
        <v>353.31938857602574</v>
      </c>
      <c r="D215" s="32">
        <f t="shared" si="75"/>
        <v>559.9356395816573</v>
      </c>
      <c r="E215" s="32">
        <v>60648.9314</v>
      </c>
      <c r="F215" s="32">
        <v>99031.465</v>
      </c>
      <c r="G215" s="32">
        <v>159680.3964</v>
      </c>
      <c r="H215" s="32">
        <f t="shared" si="76"/>
        <v>171.6546936312549</v>
      </c>
      <c r="I215" s="32">
        <f t="shared" si="70"/>
        <v>280.2887930920633</v>
      </c>
      <c r="J215" s="32">
        <f t="shared" si="71"/>
        <v>451.9434867233182</v>
      </c>
      <c r="K215" s="33">
        <f t="shared" si="72"/>
        <v>96.11558066561014</v>
      </c>
      <c r="L215" s="33">
        <f t="shared" si="73"/>
        <v>156.94368462757527</v>
      </c>
      <c r="M215" s="32">
        <f t="shared" si="74"/>
        <v>253.0592652931854</v>
      </c>
    </row>
    <row r="216" spans="1:13" ht="10.5" customHeight="1">
      <c r="A216" s="30"/>
      <c r="B216" s="31"/>
      <c r="C216" s="32"/>
      <c r="D216" s="32"/>
      <c r="E216" s="32"/>
      <c r="F216" s="32"/>
      <c r="G216" s="32"/>
      <c r="H216" s="32"/>
      <c r="I216" s="32"/>
      <c r="J216" s="32"/>
      <c r="K216" s="33"/>
      <c r="L216" s="33"/>
      <c r="M216" s="32"/>
    </row>
    <row r="217" spans="1:13" ht="10.5" customHeight="1">
      <c r="A217" s="34" t="s">
        <v>268</v>
      </c>
      <c r="B217" s="29">
        <v>69821</v>
      </c>
      <c r="C217" s="26">
        <v>25391.16</v>
      </c>
      <c r="D217" s="26">
        <f>C217*1000/B217</f>
        <v>363.6607897337477</v>
      </c>
      <c r="E217" s="26">
        <v>4124618</v>
      </c>
      <c r="F217" s="26">
        <v>7026130</v>
      </c>
      <c r="G217" s="26">
        <v>11150748</v>
      </c>
      <c r="H217" s="26">
        <f>E217/C217</f>
        <v>162.44307073800488</v>
      </c>
      <c r="I217" s="26">
        <f aca="true" t="shared" si="77" ref="I217:I233">F217/C217</f>
        <v>276.71559708181906</v>
      </c>
      <c r="J217" s="26">
        <f aca="true" t="shared" si="78" ref="J217:J233">SUM(H217:I217)</f>
        <v>439.1586678198239</v>
      </c>
      <c r="K217" s="27">
        <f aca="true" t="shared" si="79" ref="K217:K233">E217/B217</f>
        <v>59.0741753913579</v>
      </c>
      <c r="L217" s="27">
        <f aca="true" t="shared" si="80" ref="L217:L233">F217/B217</f>
        <v>100.63061256641984</v>
      </c>
      <c r="M217" s="26">
        <f aca="true" t="shared" si="81" ref="M217:M233">SUM(K217:L217)</f>
        <v>159.70478795777774</v>
      </c>
    </row>
    <row r="218" spans="1:13" ht="10.5" customHeight="1">
      <c r="A218" s="30" t="s">
        <v>35</v>
      </c>
      <c r="B218" s="31">
        <v>5100</v>
      </c>
      <c r="C218" s="32">
        <v>3437.8</v>
      </c>
      <c r="D218" s="32">
        <f aca="true" t="shared" si="82" ref="D218:D233">C218*1000/B218</f>
        <v>674.0784313725491</v>
      </c>
      <c r="E218" s="32">
        <v>530426</v>
      </c>
      <c r="F218" s="32">
        <v>960080</v>
      </c>
      <c r="G218" s="32">
        <v>1490506</v>
      </c>
      <c r="H218" s="32">
        <f aca="true" t="shared" si="83" ref="H218:H233">E218/C218</f>
        <v>154.29227994647738</v>
      </c>
      <c r="I218" s="32">
        <f t="shared" si="77"/>
        <v>279.27162720344404</v>
      </c>
      <c r="J218" s="32">
        <f t="shared" si="78"/>
        <v>433.5639071499214</v>
      </c>
      <c r="K218" s="33">
        <f t="shared" si="79"/>
        <v>104.00509803921568</v>
      </c>
      <c r="L218" s="33">
        <f t="shared" si="80"/>
        <v>188.25098039215686</v>
      </c>
      <c r="M218" s="32">
        <f t="shared" si="81"/>
        <v>292.25607843137254</v>
      </c>
    </row>
    <row r="219" spans="1:13" ht="10.5" customHeight="1">
      <c r="A219" s="30" t="s">
        <v>39</v>
      </c>
      <c r="B219" s="31">
        <v>16947</v>
      </c>
      <c r="C219" s="32">
        <v>5786</v>
      </c>
      <c r="D219" s="32">
        <f t="shared" si="82"/>
        <v>341.4173600047206</v>
      </c>
      <c r="E219" s="32">
        <v>864000</v>
      </c>
      <c r="F219" s="32">
        <v>1643000</v>
      </c>
      <c r="G219" s="32">
        <v>2507000</v>
      </c>
      <c r="H219" s="32">
        <f t="shared" si="83"/>
        <v>149.32595921189076</v>
      </c>
      <c r="I219" s="32">
        <f t="shared" si="77"/>
        <v>283.96128586242656</v>
      </c>
      <c r="J219" s="32">
        <f t="shared" si="78"/>
        <v>433.2872450743173</v>
      </c>
      <c r="K219" s="33">
        <f t="shared" si="79"/>
        <v>50.982474774296335</v>
      </c>
      <c r="L219" s="33">
        <f t="shared" si="80"/>
        <v>96.94931256269547</v>
      </c>
      <c r="M219" s="32">
        <f t="shared" si="81"/>
        <v>147.93178733699182</v>
      </c>
    </row>
    <row r="220" spans="1:13" ht="10.5" customHeight="1">
      <c r="A220" s="30" t="s">
        <v>45</v>
      </c>
      <c r="B220" s="31">
        <v>495</v>
      </c>
      <c r="C220" s="32">
        <v>202.8</v>
      </c>
      <c r="D220" s="32">
        <f t="shared" si="82"/>
        <v>409.6969696969697</v>
      </c>
      <c r="E220" s="32">
        <v>63440</v>
      </c>
      <c r="F220" s="32">
        <v>56593</v>
      </c>
      <c r="G220" s="32">
        <v>120033</v>
      </c>
      <c r="H220" s="32">
        <f t="shared" si="83"/>
        <v>312.8205128205128</v>
      </c>
      <c r="I220" s="32">
        <f t="shared" si="77"/>
        <v>279.0581854043392</v>
      </c>
      <c r="J220" s="32">
        <f t="shared" si="78"/>
        <v>591.8786982248521</v>
      </c>
      <c r="K220" s="33">
        <f t="shared" si="79"/>
        <v>128.16161616161617</v>
      </c>
      <c r="L220" s="33">
        <f t="shared" si="80"/>
        <v>114.32929292929293</v>
      </c>
      <c r="M220" s="32">
        <f t="shared" si="81"/>
        <v>242.4909090909091</v>
      </c>
    </row>
    <row r="221" spans="1:13" ht="10.5" customHeight="1">
      <c r="A221" s="30" t="s">
        <v>46</v>
      </c>
      <c r="B221" s="31">
        <v>1872</v>
      </c>
      <c r="C221" s="32">
        <v>1148.6</v>
      </c>
      <c r="D221" s="32">
        <f t="shared" si="82"/>
        <v>613.5683760683761</v>
      </c>
      <c r="E221" s="32">
        <v>156188</v>
      </c>
      <c r="F221" s="32">
        <v>317161</v>
      </c>
      <c r="G221" s="32">
        <v>473349</v>
      </c>
      <c r="H221" s="32">
        <f t="shared" si="83"/>
        <v>135.9811944976493</v>
      </c>
      <c r="I221" s="32">
        <f t="shared" si="77"/>
        <v>276.1283301410413</v>
      </c>
      <c r="J221" s="32">
        <f t="shared" si="78"/>
        <v>412.10952463869063</v>
      </c>
      <c r="K221" s="33">
        <f t="shared" si="79"/>
        <v>83.43376068376068</v>
      </c>
      <c r="L221" s="33">
        <f t="shared" si="80"/>
        <v>169.42361111111111</v>
      </c>
      <c r="M221" s="32">
        <f t="shared" si="81"/>
        <v>252.8573717948718</v>
      </c>
    </row>
    <row r="222" spans="1:13" ht="10.5" customHeight="1">
      <c r="A222" s="30" t="s">
        <v>70</v>
      </c>
      <c r="B222" s="31">
        <v>7520</v>
      </c>
      <c r="C222" s="32">
        <v>1173.2</v>
      </c>
      <c r="D222" s="32">
        <f t="shared" si="82"/>
        <v>156.01063829787233</v>
      </c>
      <c r="E222" s="32">
        <v>289170</v>
      </c>
      <c r="F222" s="32">
        <v>305240</v>
      </c>
      <c r="G222" s="32">
        <v>594410</v>
      </c>
      <c r="H222" s="32">
        <f t="shared" si="83"/>
        <v>246.4797136038186</v>
      </c>
      <c r="I222" s="32">
        <f t="shared" si="77"/>
        <v>260.17729287419024</v>
      </c>
      <c r="J222" s="32">
        <f t="shared" si="78"/>
        <v>506.65700647800884</v>
      </c>
      <c r="K222" s="33">
        <f t="shared" si="79"/>
        <v>38.453457446808514</v>
      </c>
      <c r="L222" s="33">
        <f t="shared" si="80"/>
        <v>40.590425531914896</v>
      </c>
      <c r="M222" s="32">
        <f t="shared" si="81"/>
        <v>79.04388297872342</v>
      </c>
    </row>
    <row r="223" spans="1:13" ht="10.5" customHeight="1">
      <c r="A223" s="30" t="s">
        <v>71</v>
      </c>
      <c r="B223" s="31">
        <v>3927</v>
      </c>
      <c r="C223" s="32">
        <v>1245.2</v>
      </c>
      <c r="D223" s="32">
        <f t="shared" si="82"/>
        <v>317.08683473389357</v>
      </c>
      <c r="E223" s="32">
        <v>167296</v>
      </c>
      <c r="F223" s="32">
        <v>321851</v>
      </c>
      <c r="G223" s="32">
        <v>489147</v>
      </c>
      <c r="H223" s="32">
        <f t="shared" si="83"/>
        <v>134.3527144233858</v>
      </c>
      <c r="I223" s="32">
        <f t="shared" si="77"/>
        <v>258.47333761644717</v>
      </c>
      <c r="J223" s="32">
        <f t="shared" si="78"/>
        <v>392.826052039833</v>
      </c>
      <c r="K223" s="33">
        <f t="shared" si="79"/>
        <v>42.60147695441813</v>
      </c>
      <c r="L223" s="33">
        <f t="shared" si="80"/>
        <v>81.95849248790425</v>
      </c>
      <c r="M223" s="32">
        <f t="shared" si="81"/>
        <v>124.55996944232238</v>
      </c>
    </row>
    <row r="224" spans="1:13" ht="10.5" customHeight="1">
      <c r="A224" s="30" t="s">
        <v>74</v>
      </c>
      <c r="B224" s="31">
        <v>48</v>
      </c>
      <c r="C224" s="32">
        <v>41.2</v>
      </c>
      <c r="D224" s="32">
        <f t="shared" si="82"/>
        <v>858.3333333333334</v>
      </c>
      <c r="E224" s="32">
        <v>23484</v>
      </c>
      <c r="F224" s="32">
        <v>10839</v>
      </c>
      <c r="G224" s="32">
        <v>34323</v>
      </c>
      <c r="H224" s="32">
        <f t="shared" si="83"/>
        <v>570</v>
      </c>
      <c r="I224" s="32">
        <f t="shared" si="77"/>
        <v>263.08252427184465</v>
      </c>
      <c r="J224" s="32">
        <f t="shared" si="78"/>
        <v>833.0825242718447</v>
      </c>
      <c r="K224" s="33">
        <f t="shared" si="79"/>
        <v>489.25</v>
      </c>
      <c r="L224" s="33">
        <f t="shared" si="80"/>
        <v>225.8125</v>
      </c>
      <c r="M224" s="32">
        <f t="shared" si="81"/>
        <v>715.0625</v>
      </c>
    </row>
    <row r="225" spans="1:13" ht="10.5" customHeight="1">
      <c r="A225" s="30" t="s">
        <v>78</v>
      </c>
      <c r="B225" s="31">
        <v>14602</v>
      </c>
      <c r="C225" s="32">
        <v>5466.3</v>
      </c>
      <c r="D225" s="32">
        <f t="shared" si="82"/>
        <v>374.352828379674</v>
      </c>
      <c r="E225" s="32">
        <v>787693</v>
      </c>
      <c r="F225" s="32">
        <v>1534413</v>
      </c>
      <c r="G225" s="32">
        <v>2322106</v>
      </c>
      <c r="H225" s="32">
        <f t="shared" si="83"/>
        <v>144.09984816054734</v>
      </c>
      <c r="I225" s="32">
        <f t="shared" si="77"/>
        <v>280.70413259425936</v>
      </c>
      <c r="J225" s="32">
        <f t="shared" si="78"/>
        <v>424.80398075480673</v>
      </c>
      <c r="K225" s="33">
        <f t="shared" si="79"/>
        <v>53.94418572798247</v>
      </c>
      <c r="L225" s="33">
        <f t="shared" si="80"/>
        <v>105.08238597452404</v>
      </c>
      <c r="M225" s="32">
        <f t="shared" si="81"/>
        <v>159.02657170250652</v>
      </c>
    </row>
    <row r="226" spans="1:13" ht="10.5" customHeight="1">
      <c r="A226" s="30" t="s">
        <v>79</v>
      </c>
      <c r="B226" s="31">
        <v>5985</v>
      </c>
      <c r="C226" s="32">
        <v>2640.2</v>
      </c>
      <c r="D226" s="32">
        <f t="shared" si="82"/>
        <v>441.1361737677527</v>
      </c>
      <c r="E226" s="32">
        <v>331513</v>
      </c>
      <c r="F226" s="32">
        <v>731435</v>
      </c>
      <c r="G226" s="32">
        <v>1062948</v>
      </c>
      <c r="H226" s="32">
        <f t="shared" si="83"/>
        <v>125.56359366714643</v>
      </c>
      <c r="I226" s="32">
        <f t="shared" si="77"/>
        <v>277.0377244148171</v>
      </c>
      <c r="J226" s="32">
        <f t="shared" si="78"/>
        <v>402.60131808196354</v>
      </c>
      <c r="K226" s="33">
        <f t="shared" si="79"/>
        <v>55.3906432748538</v>
      </c>
      <c r="L226" s="33">
        <f t="shared" si="80"/>
        <v>122.21136173767752</v>
      </c>
      <c r="M226" s="32">
        <f t="shared" si="81"/>
        <v>177.60200501253132</v>
      </c>
    </row>
    <row r="227" spans="1:13" ht="10.5" customHeight="1">
      <c r="A227" s="30" t="s">
        <v>89</v>
      </c>
      <c r="B227" s="31">
        <v>189</v>
      </c>
      <c r="C227" s="32">
        <v>85.5</v>
      </c>
      <c r="D227" s="32">
        <f t="shared" si="82"/>
        <v>452.3809523809524</v>
      </c>
      <c r="E227" s="32"/>
      <c r="F227" s="32"/>
      <c r="G227" s="32"/>
      <c r="H227" s="32">
        <f t="shared" si="83"/>
        <v>0</v>
      </c>
      <c r="I227" s="32">
        <f t="shared" si="77"/>
        <v>0</v>
      </c>
      <c r="J227" s="32">
        <f t="shared" si="78"/>
        <v>0</v>
      </c>
      <c r="K227" s="33">
        <f t="shared" si="79"/>
        <v>0</v>
      </c>
      <c r="L227" s="33">
        <f t="shared" si="80"/>
        <v>0</v>
      </c>
      <c r="M227" s="32">
        <f t="shared" si="81"/>
        <v>0</v>
      </c>
    </row>
    <row r="228" spans="1:13" ht="10.5" customHeight="1">
      <c r="A228" s="30" t="s">
        <v>91</v>
      </c>
      <c r="B228" s="31">
        <v>6504</v>
      </c>
      <c r="C228" s="32">
        <v>1289.8</v>
      </c>
      <c r="D228" s="32">
        <f t="shared" si="82"/>
        <v>198.30873308733086</v>
      </c>
      <c r="E228" s="32">
        <v>276378</v>
      </c>
      <c r="F228" s="32">
        <v>361852</v>
      </c>
      <c r="G228" s="32">
        <v>638230</v>
      </c>
      <c r="H228" s="32">
        <f t="shared" si="83"/>
        <v>214.27973329198326</v>
      </c>
      <c r="I228" s="32">
        <f t="shared" si="77"/>
        <v>280.548922313537</v>
      </c>
      <c r="J228" s="32">
        <f t="shared" si="78"/>
        <v>494.8286556055202</v>
      </c>
      <c r="K228" s="33">
        <f t="shared" si="79"/>
        <v>42.49354243542435</v>
      </c>
      <c r="L228" s="33">
        <f t="shared" si="80"/>
        <v>55.63530135301353</v>
      </c>
      <c r="M228" s="32">
        <f t="shared" si="81"/>
        <v>98.12884378843788</v>
      </c>
    </row>
    <row r="229" spans="1:13" ht="10.5" customHeight="1">
      <c r="A229" s="30" t="s">
        <v>97</v>
      </c>
      <c r="B229" s="31">
        <v>2718</v>
      </c>
      <c r="C229" s="32">
        <v>1182</v>
      </c>
      <c r="D229" s="32">
        <f t="shared" si="82"/>
        <v>434.878587196468</v>
      </c>
      <c r="E229" s="32">
        <v>256463</v>
      </c>
      <c r="F229" s="32">
        <v>327402</v>
      </c>
      <c r="G229" s="32">
        <v>583865</v>
      </c>
      <c r="H229" s="32">
        <f t="shared" si="83"/>
        <v>216.97377326565143</v>
      </c>
      <c r="I229" s="32">
        <f t="shared" si="77"/>
        <v>276.98984771573606</v>
      </c>
      <c r="J229" s="32">
        <f t="shared" si="78"/>
        <v>493.9636209813875</v>
      </c>
      <c r="K229" s="33">
        <f t="shared" si="79"/>
        <v>94.35724797645328</v>
      </c>
      <c r="L229" s="33">
        <f t="shared" si="80"/>
        <v>120.45695364238411</v>
      </c>
      <c r="M229" s="32">
        <f t="shared" si="81"/>
        <v>214.8142016188374</v>
      </c>
    </row>
    <row r="230" spans="1:13" ht="10.5" customHeight="1">
      <c r="A230" s="30" t="s">
        <v>102</v>
      </c>
      <c r="B230" s="31">
        <v>841</v>
      </c>
      <c r="C230" s="32">
        <v>491.7</v>
      </c>
      <c r="D230" s="32">
        <f t="shared" si="82"/>
        <v>584.6611177170035</v>
      </c>
      <c r="E230" s="32">
        <v>122738</v>
      </c>
      <c r="F230" s="32">
        <v>138072</v>
      </c>
      <c r="G230" s="32">
        <v>260810</v>
      </c>
      <c r="H230" s="32">
        <f t="shared" si="83"/>
        <v>249.61968680089487</v>
      </c>
      <c r="I230" s="32">
        <f t="shared" si="77"/>
        <v>280.80536912751677</v>
      </c>
      <c r="J230" s="32">
        <f t="shared" si="78"/>
        <v>530.4250559284117</v>
      </c>
      <c r="K230" s="33">
        <f t="shared" si="79"/>
        <v>145.94292508917954</v>
      </c>
      <c r="L230" s="33">
        <f t="shared" si="80"/>
        <v>164.17598097502972</v>
      </c>
      <c r="M230" s="32">
        <f t="shared" si="81"/>
        <v>310.1189060642092</v>
      </c>
    </row>
    <row r="231" spans="1:13" ht="10.5" customHeight="1">
      <c r="A231" s="30" t="s">
        <v>113</v>
      </c>
      <c r="B231" s="31">
        <v>112</v>
      </c>
      <c r="C231" s="32">
        <v>43.46</v>
      </c>
      <c r="D231" s="32">
        <f t="shared" si="82"/>
        <v>388.0357142857143</v>
      </c>
      <c r="E231" s="32">
        <v>13647</v>
      </c>
      <c r="F231" s="32">
        <v>12226</v>
      </c>
      <c r="G231" s="32">
        <v>25873</v>
      </c>
      <c r="H231" s="32">
        <f t="shared" si="83"/>
        <v>314.01288541187296</v>
      </c>
      <c r="I231" s="32">
        <f t="shared" si="77"/>
        <v>281.31615278416933</v>
      </c>
      <c r="J231" s="32">
        <f t="shared" si="78"/>
        <v>595.3290381960423</v>
      </c>
      <c r="K231" s="33">
        <f t="shared" si="79"/>
        <v>121.84821428571429</v>
      </c>
      <c r="L231" s="33">
        <f t="shared" si="80"/>
        <v>109.16071428571429</v>
      </c>
      <c r="M231" s="32">
        <f t="shared" si="81"/>
        <v>231.00892857142858</v>
      </c>
    </row>
    <row r="232" spans="1:13" ht="10.5" customHeight="1">
      <c r="A232" s="30" t="s">
        <v>114</v>
      </c>
      <c r="B232" s="31">
        <v>656</v>
      </c>
      <c r="C232" s="32">
        <v>474.4</v>
      </c>
      <c r="D232" s="32">
        <f t="shared" si="82"/>
        <v>723.170731707317</v>
      </c>
      <c r="E232" s="32">
        <v>108113</v>
      </c>
      <c r="F232" s="32">
        <v>133657</v>
      </c>
      <c r="G232" s="32">
        <v>241770</v>
      </c>
      <c r="H232" s="32">
        <f t="shared" si="83"/>
        <v>227.8941821247892</v>
      </c>
      <c r="I232" s="32">
        <f t="shared" si="77"/>
        <v>281.73903878583474</v>
      </c>
      <c r="J232" s="32">
        <f t="shared" si="78"/>
        <v>509.63322091062395</v>
      </c>
      <c r="K232" s="33">
        <f t="shared" si="79"/>
        <v>164.8064024390244</v>
      </c>
      <c r="L232" s="33">
        <f t="shared" si="80"/>
        <v>203.7454268292683</v>
      </c>
      <c r="M232" s="32">
        <f t="shared" si="81"/>
        <v>368.5518292682927</v>
      </c>
    </row>
    <row r="233" spans="1:13" ht="10.5" customHeight="1">
      <c r="A233" s="30" t="s">
        <v>123</v>
      </c>
      <c r="B233" s="31">
        <v>2305</v>
      </c>
      <c r="C233" s="32">
        <v>683</v>
      </c>
      <c r="D233" s="32">
        <f t="shared" si="82"/>
        <v>296.3123644251627</v>
      </c>
      <c r="E233" s="32">
        <v>134069</v>
      </c>
      <c r="F233" s="32">
        <v>172309</v>
      </c>
      <c r="G233" s="32">
        <v>306378</v>
      </c>
      <c r="H233" s="32">
        <f t="shared" si="83"/>
        <v>196.294289897511</v>
      </c>
      <c r="I233" s="32">
        <f t="shared" si="77"/>
        <v>252.2825768667643</v>
      </c>
      <c r="J233" s="32">
        <f t="shared" si="78"/>
        <v>448.5768667642753</v>
      </c>
      <c r="K233" s="33">
        <f t="shared" si="79"/>
        <v>58.1644251626898</v>
      </c>
      <c r="L233" s="33">
        <f t="shared" si="80"/>
        <v>74.75444685466377</v>
      </c>
      <c r="M233" s="32">
        <f t="shared" si="81"/>
        <v>132.91887201735358</v>
      </c>
    </row>
    <row r="234" spans="1:13" ht="10.5" customHeight="1">
      <c r="A234" s="30"/>
      <c r="B234" s="31"/>
      <c r="C234" s="32"/>
      <c r="D234" s="32"/>
      <c r="E234" s="32"/>
      <c r="F234" s="32"/>
      <c r="G234" s="32"/>
      <c r="H234" s="32"/>
      <c r="I234" s="32"/>
      <c r="J234" s="32"/>
      <c r="K234" s="33"/>
      <c r="L234" s="33"/>
      <c r="M234" s="32"/>
    </row>
    <row r="235" spans="1:13" ht="10.5" customHeight="1">
      <c r="A235" s="30"/>
      <c r="B235" s="31"/>
      <c r="C235" s="32"/>
      <c r="D235" s="32"/>
      <c r="E235" s="32"/>
      <c r="F235" s="32"/>
      <c r="G235" s="32"/>
      <c r="H235" s="32"/>
      <c r="I235" s="32"/>
      <c r="J235" s="32"/>
      <c r="K235" s="33"/>
      <c r="L235" s="33"/>
      <c r="M235" s="32"/>
    </row>
    <row r="236" spans="1:13" ht="10.5" customHeight="1">
      <c r="A236" s="20" t="s">
        <v>269</v>
      </c>
      <c r="B236" s="21"/>
      <c r="C236" s="22"/>
      <c r="D236" s="22"/>
      <c r="E236" s="23"/>
      <c r="F236" s="24"/>
      <c r="G236" s="23"/>
      <c r="H236" s="23"/>
      <c r="I236" s="24"/>
      <c r="J236" s="23"/>
      <c r="K236" s="23"/>
      <c r="L236" s="24"/>
      <c r="M236" s="23"/>
    </row>
    <row r="237" spans="1:13" s="18" customFormat="1" ht="10.5" customHeight="1">
      <c r="A237" s="28" t="s">
        <v>3</v>
      </c>
      <c r="B237" s="29">
        <v>26437</v>
      </c>
      <c r="C237" s="26">
        <v>9672.45</v>
      </c>
      <c r="D237" s="26">
        <f>C237*1000/B237</f>
        <v>365.8679123955063</v>
      </c>
      <c r="E237" s="26">
        <v>1892650.9999000002</v>
      </c>
      <c r="F237" s="26">
        <v>2444874.0004000003</v>
      </c>
      <c r="G237" s="26">
        <v>4337525.0003</v>
      </c>
      <c r="H237" s="26">
        <f>E237/C237</f>
        <v>195.6744154686765</v>
      </c>
      <c r="I237" s="26">
        <f aca="true" t="shared" si="84" ref="I237:I281">F237/C237</f>
        <v>252.76677578069672</v>
      </c>
      <c r="J237" s="26">
        <f aca="true" t="shared" si="85" ref="J237:J280">SUM(H237:I237)</f>
        <v>448.4411912493732</v>
      </c>
      <c r="K237" s="27">
        <f aca="true" t="shared" si="86" ref="K237:K281">E237/B237</f>
        <v>71.59098989673564</v>
      </c>
      <c r="L237" s="27">
        <f aca="true" t="shared" si="87" ref="L237:L281">F237/B237</f>
        <v>92.47925257782654</v>
      </c>
      <c r="M237" s="26">
        <f aca="true" t="shared" si="88" ref="M237:M281">SUM(K237:L237)</f>
        <v>164.07024247456218</v>
      </c>
    </row>
    <row r="238" spans="1:13" ht="10.5" customHeight="1">
      <c r="A238" s="30" t="s">
        <v>138</v>
      </c>
      <c r="B238" s="31">
        <v>1570</v>
      </c>
      <c r="C238" s="32">
        <v>673.55</v>
      </c>
      <c r="D238" s="32">
        <f aca="true" t="shared" si="89" ref="D238:D283">C238*1000/B238</f>
        <v>429.0127388535032</v>
      </c>
      <c r="E238" s="32">
        <v>107688.448</v>
      </c>
      <c r="F238" s="32">
        <v>129669.8733</v>
      </c>
      <c r="G238" s="32">
        <v>237358.3213</v>
      </c>
      <c r="H238" s="32">
        <f aca="true" t="shared" si="90" ref="H238:H283">E238/C238</f>
        <v>159.88189147056642</v>
      </c>
      <c r="I238" s="32">
        <f t="shared" si="84"/>
        <v>192.51707118996364</v>
      </c>
      <c r="J238" s="32">
        <f t="shared" si="85"/>
        <v>352.39896266053006</v>
      </c>
      <c r="K238" s="33">
        <f t="shared" si="86"/>
        <v>68.59136815286624</v>
      </c>
      <c r="L238" s="33">
        <f t="shared" si="87"/>
        <v>82.59227598726115</v>
      </c>
      <c r="M238" s="32">
        <f t="shared" si="88"/>
        <v>151.1836441401274</v>
      </c>
    </row>
    <row r="239" spans="1:13" ht="10.5" customHeight="1">
      <c r="A239" s="30" t="s">
        <v>139</v>
      </c>
      <c r="B239" s="31">
        <v>106</v>
      </c>
      <c r="C239" s="32">
        <v>39.9</v>
      </c>
      <c r="D239" s="32">
        <f t="shared" si="89"/>
        <v>376.41509433962267</v>
      </c>
      <c r="E239" s="32">
        <v>7270.685</v>
      </c>
      <c r="F239" s="32">
        <v>8754.7813</v>
      </c>
      <c r="G239" s="32">
        <v>16025.4663</v>
      </c>
      <c r="H239" s="32">
        <f t="shared" si="90"/>
        <v>182.22268170426068</v>
      </c>
      <c r="I239" s="32">
        <f t="shared" si="84"/>
        <v>219.41807769423562</v>
      </c>
      <c r="J239" s="32">
        <f t="shared" si="85"/>
        <v>401.6407593984963</v>
      </c>
      <c r="K239" s="33">
        <f t="shared" si="86"/>
        <v>68.5913679245283</v>
      </c>
      <c r="L239" s="33">
        <f t="shared" si="87"/>
        <v>82.59227641509435</v>
      </c>
      <c r="M239" s="32">
        <f t="shared" si="88"/>
        <v>151.18364433962265</v>
      </c>
    </row>
    <row r="240" spans="1:13" ht="10.5" customHeight="1">
      <c r="A240" s="30" t="s">
        <v>140</v>
      </c>
      <c r="B240" s="31">
        <v>479</v>
      </c>
      <c r="C240" s="32">
        <v>144.5</v>
      </c>
      <c r="D240" s="32">
        <f t="shared" si="89"/>
        <v>301.67014613778707</v>
      </c>
      <c r="E240" s="32">
        <v>32855.2653</v>
      </c>
      <c r="F240" s="32">
        <v>39561.7002</v>
      </c>
      <c r="G240" s="32">
        <v>72416.96549999999</v>
      </c>
      <c r="H240" s="32">
        <f t="shared" si="90"/>
        <v>227.37207820069204</v>
      </c>
      <c r="I240" s="32">
        <f t="shared" si="84"/>
        <v>273.78339238754324</v>
      </c>
      <c r="J240" s="32">
        <f t="shared" si="85"/>
        <v>501.1554705882353</v>
      </c>
      <c r="K240" s="33">
        <f t="shared" si="86"/>
        <v>68.59136805845512</v>
      </c>
      <c r="L240" s="33">
        <f t="shared" si="87"/>
        <v>82.59227599164927</v>
      </c>
      <c r="M240" s="32">
        <f t="shared" si="88"/>
        <v>151.1836440501044</v>
      </c>
    </row>
    <row r="241" spans="1:13" ht="10.5" customHeight="1">
      <c r="A241" s="30" t="s">
        <v>141</v>
      </c>
      <c r="B241" s="31">
        <v>66</v>
      </c>
      <c r="C241" s="32">
        <v>56.46</v>
      </c>
      <c r="D241" s="32">
        <f t="shared" si="89"/>
        <v>855.4545454545455</v>
      </c>
      <c r="E241" s="32">
        <v>4527.0303</v>
      </c>
      <c r="F241" s="32">
        <v>5451.0902</v>
      </c>
      <c r="G241" s="32">
        <v>9978.1205</v>
      </c>
      <c r="H241" s="32">
        <f t="shared" si="90"/>
        <v>80.18119553666313</v>
      </c>
      <c r="I241" s="32">
        <f t="shared" si="84"/>
        <v>96.54782500885582</v>
      </c>
      <c r="J241" s="32">
        <f t="shared" si="85"/>
        <v>176.72902054551895</v>
      </c>
      <c r="K241" s="33">
        <f t="shared" si="86"/>
        <v>68.59136818181818</v>
      </c>
      <c r="L241" s="33">
        <f t="shared" si="87"/>
        <v>82.59227575757575</v>
      </c>
      <c r="M241" s="32">
        <f t="shared" si="88"/>
        <v>151.18364393939393</v>
      </c>
    </row>
    <row r="242" spans="1:13" ht="10.5" customHeight="1">
      <c r="A242" s="30" t="s">
        <v>142</v>
      </c>
      <c r="B242" s="31">
        <v>5846</v>
      </c>
      <c r="C242" s="32">
        <v>2292.5</v>
      </c>
      <c r="D242" s="32">
        <f t="shared" si="89"/>
        <v>392.1484775915156</v>
      </c>
      <c r="E242" s="32">
        <v>418377.1383</v>
      </c>
      <c r="F242" s="32">
        <v>645198.4454000001</v>
      </c>
      <c r="G242" s="32">
        <v>1063575.5837</v>
      </c>
      <c r="H242" s="32">
        <f t="shared" si="90"/>
        <v>182.49820645583424</v>
      </c>
      <c r="I242" s="32">
        <f t="shared" si="84"/>
        <v>281.438798429662</v>
      </c>
      <c r="J242" s="32">
        <f t="shared" si="85"/>
        <v>463.9370048854962</v>
      </c>
      <c r="K242" s="33">
        <f t="shared" si="86"/>
        <v>71.56639382483749</v>
      </c>
      <c r="L242" s="33">
        <f t="shared" si="87"/>
        <v>110.36579633937737</v>
      </c>
      <c r="M242" s="32">
        <f t="shared" si="88"/>
        <v>181.93219016421486</v>
      </c>
    </row>
    <row r="243" spans="1:13" ht="10.5" customHeight="1">
      <c r="A243" s="30" t="s">
        <v>143</v>
      </c>
      <c r="B243" s="31">
        <v>1004</v>
      </c>
      <c r="C243" s="32">
        <v>408.01</v>
      </c>
      <c r="D243" s="32">
        <f t="shared" si="89"/>
        <v>406.3844621513944</v>
      </c>
      <c r="E243" s="32">
        <v>68865.7336</v>
      </c>
      <c r="F243" s="32">
        <v>82922.6451</v>
      </c>
      <c r="G243" s="32">
        <v>151788.3787</v>
      </c>
      <c r="H243" s="32">
        <f t="shared" si="90"/>
        <v>168.78442587191492</v>
      </c>
      <c r="I243" s="32">
        <f t="shared" si="84"/>
        <v>203.2367959118649</v>
      </c>
      <c r="J243" s="32">
        <f t="shared" si="85"/>
        <v>372.0212217837798</v>
      </c>
      <c r="K243" s="33">
        <f t="shared" si="86"/>
        <v>68.59136812749004</v>
      </c>
      <c r="L243" s="33">
        <f t="shared" si="87"/>
        <v>82.59227599601593</v>
      </c>
      <c r="M243" s="32">
        <f t="shared" si="88"/>
        <v>151.18364412350599</v>
      </c>
    </row>
    <row r="244" spans="1:13" ht="10.5" customHeight="1">
      <c r="A244" s="30" t="s">
        <v>144</v>
      </c>
      <c r="B244" s="31">
        <v>53</v>
      </c>
      <c r="C244" s="32">
        <v>30.45</v>
      </c>
      <c r="D244" s="32">
        <f t="shared" si="89"/>
        <v>574.5283018867924</v>
      </c>
      <c r="E244" s="32">
        <v>3635.3425</v>
      </c>
      <c r="F244" s="32">
        <v>4377.3906</v>
      </c>
      <c r="G244" s="32">
        <v>8012.7330999999995</v>
      </c>
      <c r="H244" s="32">
        <f t="shared" si="90"/>
        <v>119.38727422003285</v>
      </c>
      <c r="I244" s="32">
        <f t="shared" si="84"/>
        <v>143.7566699507389</v>
      </c>
      <c r="J244" s="32">
        <f t="shared" si="85"/>
        <v>263.14394417077176</v>
      </c>
      <c r="K244" s="33">
        <f t="shared" si="86"/>
        <v>68.5913679245283</v>
      </c>
      <c r="L244" s="33">
        <f t="shared" si="87"/>
        <v>82.5922754716981</v>
      </c>
      <c r="M244" s="32">
        <f t="shared" si="88"/>
        <v>151.1836433962264</v>
      </c>
    </row>
    <row r="245" spans="1:13" ht="10.5" customHeight="1">
      <c r="A245" s="30" t="s">
        <v>145</v>
      </c>
      <c r="B245" s="31">
        <v>45</v>
      </c>
      <c r="C245" s="32">
        <v>35.25</v>
      </c>
      <c r="D245" s="32">
        <f t="shared" si="89"/>
        <v>783.3333333333334</v>
      </c>
      <c r="E245" s="32">
        <v>3086.6116</v>
      </c>
      <c r="F245" s="32">
        <v>3716.6524</v>
      </c>
      <c r="G245" s="32">
        <v>6803.264</v>
      </c>
      <c r="H245" s="32">
        <f t="shared" si="90"/>
        <v>87.56344964539008</v>
      </c>
      <c r="I245" s="32">
        <f t="shared" si="84"/>
        <v>105.43694751773049</v>
      </c>
      <c r="J245" s="32">
        <f t="shared" si="85"/>
        <v>193.00039716312057</v>
      </c>
      <c r="K245" s="33">
        <f t="shared" si="86"/>
        <v>68.5913688888889</v>
      </c>
      <c r="L245" s="33">
        <f t="shared" si="87"/>
        <v>82.59227555555556</v>
      </c>
      <c r="M245" s="32">
        <f t="shared" si="88"/>
        <v>151.18364444444444</v>
      </c>
    </row>
    <row r="246" spans="1:13" ht="10.5" customHeight="1">
      <c r="A246" s="30" t="s">
        <v>146</v>
      </c>
      <c r="B246" s="31">
        <v>48</v>
      </c>
      <c r="C246" s="32">
        <v>64.52</v>
      </c>
      <c r="D246" s="32">
        <f t="shared" si="89"/>
        <v>1344.1666666666665</v>
      </c>
      <c r="E246" s="32">
        <v>3292.3857</v>
      </c>
      <c r="F246" s="32">
        <v>3964.4292</v>
      </c>
      <c r="G246" s="32">
        <v>7256.814899999999</v>
      </c>
      <c r="H246" s="32">
        <f t="shared" si="90"/>
        <v>51.0289166150031</v>
      </c>
      <c r="I246" s="32">
        <f t="shared" si="84"/>
        <v>61.44496590204588</v>
      </c>
      <c r="J246" s="32">
        <f t="shared" si="85"/>
        <v>112.47388251704898</v>
      </c>
      <c r="K246" s="33">
        <f t="shared" si="86"/>
        <v>68.59136875</v>
      </c>
      <c r="L246" s="33">
        <f t="shared" si="87"/>
        <v>82.592275</v>
      </c>
      <c r="M246" s="32">
        <f t="shared" si="88"/>
        <v>151.18364375</v>
      </c>
    </row>
    <row r="247" spans="1:13" ht="10.5" customHeight="1">
      <c r="A247" s="30" t="s">
        <v>147</v>
      </c>
      <c r="B247" s="31">
        <v>72</v>
      </c>
      <c r="C247" s="32">
        <v>39.3</v>
      </c>
      <c r="D247" s="32">
        <f t="shared" si="89"/>
        <v>545.8333333333334</v>
      </c>
      <c r="E247" s="32">
        <v>4938.5785</v>
      </c>
      <c r="F247" s="32">
        <v>5946.6439</v>
      </c>
      <c r="G247" s="32">
        <v>10885.222399999999</v>
      </c>
      <c r="H247" s="32">
        <f t="shared" si="90"/>
        <v>125.66357506361324</v>
      </c>
      <c r="I247" s="32">
        <f t="shared" si="84"/>
        <v>151.31409414758272</v>
      </c>
      <c r="J247" s="32">
        <f t="shared" si="85"/>
        <v>276.977669211196</v>
      </c>
      <c r="K247" s="33">
        <f t="shared" si="86"/>
        <v>68.59136805555555</v>
      </c>
      <c r="L247" s="33">
        <f t="shared" si="87"/>
        <v>82.59227638888889</v>
      </c>
      <c r="M247" s="32">
        <f t="shared" si="88"/>
        <v>151.18364444444444</v>
      </c>
    </row>
    <row r="248" spans="1:13" ht="10.5" customHeight="1">
      <c r="A248" s="30" t="s">
        <v>148</v>
      </c>
      <c r="B248" s="31">
        <v>80</v>
      </c>
      <c r="C248" s="32">
        <v>31.32</v>
      </c>
      <c r="D248" s="32">
        <f t="shared" si="89"/>
        <v>391.5</v>
      </c>
      <c r="E248" s="32">
        <v>5487.3095</v>
      </c>
      <c r="F248" s="32">
        <v>6607.3821</v>
      </c>
      <c r="G248" s="32">
        <v>12094.6916</v>
      </c>
      <c r="H248" s="32">
        <f t="shared" si="90"/>
        <v>175.2014527458493</v>
      </c>
      <c r="I248" s="32">
        <f t="shared" si="84"/>
        <v>210.96366858237548</v>
      </c>
      <c r="J248" s="32">
        <f t="shared" si="85"/>
        <v>386.1651213282248</v>
      </c>
      <c r="K248" s="33">
        <f t="shared" si="86"/>
        <v>68.59136875</v>
      </c>
      <c r="L248" s="33">
        <f t="shared" si="87"/>
        <v>82.59227625</v>
      </c>
      <c r="M248" s="32">
        <f t="shared" si="88"/>
        <v>151.183645</v>
      </c>
    </row>
    <row r="249" spans="1:13" ht="10.5" customHeight="1">
      <c r="A249" s="30" t="s">
        <v>149</v>
      </c>
      <c r="B249" s="31">
        <v>93</v>
      </c>
      <c r="C249" s="32">
        <v>25.94</v>
      </c>
      <c r="D249" s="32">
        <f t="shared" si="89"/>
        <v>278.9247311827957</v>
      </c>
      <c r="E249" s="32">
        <v>8327.9972</v>
      </c>
      <c r="F249" s="32">
        <v>8331.081699999999</v>
      </c>
      <c r="G249" s="32">
        <v>16659.0789</v>
      </c>
      <c r="H249" s="32">
        <f t="shared" si="90"/>
        <v>321.04846569005394</v>
      </c>
      <c r="I249" s="32">
        <f t="shared" si="84"/>
        <v>321.1673747108712</v>
      </c>
      <c r="J249" s="32">
        <f t="shared" si="85"/>
        <v>642.2158404009251</v>
      </c>
      <c r="K249" s="33">
        <f t="shared" si="86"/>
        <v>89.54835698924731</v>
      </c>
      <c r="L249" s="33">
        <f t="shared" si="87"/>
        <v>89.58152365591397</v>
      </c>
      <c r="M249" s="32">
        <f t="shared" si="88"/>
        <v>179.12988064516128</v>
      </c>
    </row>
    <row r="250" spans="1:13" ht="10.5" customHeight="1">
      <c r="A250" s="30" t="s">
        <v>150</v>
      </c>
      <c r="B250" s="31">
        <v>385</v>
      </c>
      <c r="C250" s="32">
        <v>152.03</v>
      </c>
      <c r="D250" s="32">
        <f t="shared" si="89"/>
        <v>394.8831168831169</v>
      </c>
      <c r="E250" s="32">
        <v>26407.6767</v>
      </c>
      <c r="F250" s="32">
        <v>31798.0263</v>
      </c>
      <c r="G250" s="32">
        <v>58205.703</v>
      </c>
      <c r="H250" s="32">
        <f t="shared" si="90"/>
        <v>173.70043215154902</v>
      </c>
      <c r="I250" s="32">
        <f t="shared" si="84"/>
        <v>209.15626060645926</v>
      </c>
      <c r="J250" s="32">
        <f t="shared" si="85"/>
        <v>382.8566927580083</v>
      </c>
      <c r="K250" s="33">
        <f t="shared" si="86"/>
        <v>68.59136805194805</v>
      </c>
      <c r="L250" s="33">
        <f t="shared" si="87"/>
        <v>82.59227610389611</v>
      </c>
      <c r="M250" s="32">
        <f t="shared" si="88"/>
        <v>151.18364415584415</v>
      </c>
    </row>
    <row r="251" spans="1:13" ht="10.5" customHeight="1">
      <c r="A251" s="30" t="s">
        <v>151</v>
      </c>
      <c r="B251" s="31">
        <v>389</v>
      </c>
      <c r="C251" s="32">
        <v>135.54</v>
      </c>
      <c r="D251" s="32">
        <f t="shared" si="89"/>
        <v>348.43187660668383</v>
      </c>
      <c r="E251" s="32">
        <v>26682.0422</v>
      </c>
      <c r="F251" s="32">
        <v>32128.3954</v>
      </c>
      <c r="G251" s="32">
        <v>58810.437600000005</v>
      </c>
      <c r="H251" s="32">
        <f t="shared" si="90"/>
        <v>196.85732772613252</v>
      </c>
      <c r="I251" s="32">
        <f t="shared" si="84"/>
        <v>237.0399542570459</v>
      </c>
      <c r="J251" s="32">
        <f t="shared" si="85"/>
        <v>433.89728198317846</v>
      </c>
      <c r="K251" s="33">
        <f t="shared" si="86"/>
        <v>68.59136812339331</v>
      </c>
      <c r="L251" s="33">
        <f t="shared" si="87"/>
        <v>82.59227609254499</v>
      </c>
      <c r="M251" s="32">
        <f t="shared" si="88"/>
        <v>151.1836442159383</v>
      </c>
    </row>
    <row r="252" spans="1:13" ht="10.5" customHeight="1">
      <c r="A252" s="30" t="s">
        <v>152</v>
      </c>
      <c r="B252" s="31">
        <v>2269</v>
      </c>
      <c r="C252" s="32">
        <v>585.93</v>
      </c>
      <c r="D252" s="32">
        <f t="shared" si="89"/>
        <v>258.2327016306743</v>
      </c>
      <c r="E252" s="32">
        <v>159034.8144</v>
      </c>
      <c r="F252" s="32">
        <v>210597.8742</v>
      </c>
      <c r="G252" s="32">
        <v>369632.6886</v>
      </c>
      <c r="H252" s="32">
        <f t="shared" si="90"/>
        <v>271.4228907890021</v>
      </c>
      <c r="I252" s="32">
        <f t="shared" si="84"/>
        <v>359.4249726076494</v>
      </c>
      <c r="J252" s="32">
        <f t="shared" si="85"/>
        <v>630.8478633966515</v>
      </c>
      <c r="K252" s="33">
        <f t="shared" si="86"/>
        <v>70.09026637285147</v>
      </c>
      <c r="L252" s="33">
        <f t="shared" si="87"/>
        <v>92.8152817100044</v>
      </c>
      <c r="M252" s="32">
        <f t="shared" si="88"/>
        <v>162.9055480828559</v>
      </c>
    </row>
    <row r="253" spans="1:13" ht="10.5" customHeight="1">
      <c r="A253" s="30" t="s">
        <v>153</v>
      </c>
      <c r="B253" s="31">
        <v>439</v>
      </c>
      <c r="C253" s="32">
        <v>168.19</v>
      </c>
      <c r="D253" s="32">
        <f t="shared" si="89"/>
        <v>383.12072892938494</v>
      </c>
      <c r="E253" s="32">
        <v>30911.6106</v>
      </c>
      <c r="F253" s="32">
        <v>44531.0092</v>
      </c>
      <c r="G253" s="32">
        <v>75442.6198</v>
      </c>
      <c r="H253" s="32">
        <f t="shared" si="90"/>
        <v>183.7898246031274</v>
      </c>
      <c r="I253" s="32">
        <f t="shared" si="84"/>
        <v>264.7660931089839</v>
      </c>
      <c r="J253" s="32">
        <f t="shared" si="85"/>
        <v>448.5559177121113</v>
      </c>
      <c r="K253" s="33">
        <f t="shared" si="86"/>
        <v>70.41369157175399</v>
      </c>
      <c r="L253" s="33">
        <f t="shared" si="87"/>
        <v>101.43737858769931</v>
      </c>
      <c r="M253" s="32">
        <f t="shared" si="88"/>
        <v>171.8510701594533</v>
      </c>
    </row>
    <row r="254" spans="1:13" ht="10.5" customHeight="1">
      <c r="A254" s="30" t="s">
        <v>154</v>
      </c>
      <c r="B254" s="31">
        <v>580</v>
      </c>
      <c r="C254" s="32">
        <v>171.99</v>
      </c>
      <c r="D254" s="32">
        <f t="shared" si="89"/>
        <v>296.5344827586207</v>
      </c>
      <c r="E254" s="32">
        <v>44232.9935</v>
      </c>
      <c r="F254" s="32">
        <v>55489.5201</v>
      </c>
      <c r="G254" s="32">
        <v>99722.5136</v>
      </c>
      <c r="H254" s="32">
        <f t="shared" si="90"/>
        <v>257.18351939066224</v>
      </c>
      <c r="I254" s="32">
        <f t="shared" si="84"/>
        <v>322.6322466422466</v>
      </c>
      <c r="J254" s="32">
        <f t="shared" si="85"/>
        <v>579.8157660329089</v>
      </c>
      <c r="K254" s="33">
        <f t="shared" si="86"/>
        <v>76.26378189655172</v>
      </c>
      <c r="L254" s="33">
        <f t="shared" si="87"/>
        <v>95.67158637931034</v>
      </c>
      <c r="M254" s="32">
        <f t="shared" si="88"/>
        <v>171.93536827586206</v>
      </c>
    </row>
    <row r="255" spans="1:13" ht="10.5" customHeight="1">
      <c r="A255" s="30" t="s">
        <v>155</v>
      </c>
      <c r="B255" s="31">
        <v>160</v>
      </c>
      <c r="C255" s="32">
        <v>61.53</v>
      </c>
      <c r="D255" s="32">
        <f t="shared" si="89"/>
        <v>384.5625</v>
      </c>
      <c r="E255" s="32">
        <v>10974.6189</v>
      </c>
      <c r="F255" s="32">
        <v>13214.7642</v>
      </c>
      <c r="G255" s="32">
        <v>24189.3831</v>
      </c>
      <c r="H255" s="32">
        <f t="shared" si="90"/>
        <v>178.36208191126278</v>
      </c>
      <c r="I255" s="32">
        <f t="shared" si="84"/>
        <v>214.76944904924426</v>
      </c>
      <c r="J255" s="32">
        <f t="shared" si="85"/>
        <v>393.131530960507</v>
      </c>
      <c r="K255" s="33">
        <f t="shared" si="86"/>
        <v>68.591368125</v>
      </c>
      <c r="L255" s="33">
        <f t="shared" si="87"/>
        <v>82.59227625</v>
      </c>
      <c r="M255" s="32">
        <f t="shared" si="88"/>
        <v>151.183644375</v>
      </c>
    </row>
    <row r="256" spans="1:13" ht="10.5" customHeight="1">
      <c r="A256" s="30" t="s">
        <v>156</v>
      </c>
      <c r="B256" s="31">
        <v>417</v>
      </c>
      <c r="C256" s="32">
        <v>128.5</v>
      </c>
      <c r="D256" s="32">
        <f t="shared" si="89"/>
        <v>308.1534772182254</v>
      </c>
      <c r="E256" s="32">
        <v>28602.6005</v>
      </c>
      <c r="F256" s="32">
        <v>34440.9791</v>
      </c>
      <c r="G256" s="32">
        <v>63043.5796</v>
      </c>
      <c r="H256" s="32">
        <f t="shared" si="90"/>
        <v>222.5883307392996</v>
      </c>
      <c r="I256" s="32">
        <f t="shared" si="84"/>
        <v>268.02318365758754</v>
      </c>
      <c r="J256" s="32">
        <f t="shared" si="85"/>
        <v>490.6115143968872</v>
      </c>
      <c r="K256" s="33">
        <f t="shared" si="86"/>
        <v>68.59136810551558</v>
      </c>
      <c r="L256" s="33">
        <f t="shared" si="87"/>
        <v>82.59227601918464</v>
      </c>
      <c r="M256" s="32">
        <f t="shared" si="88"/>
        <v>151.1836441247002</v>
      </c>
    </row>
    <row r="257" spans="1:13" ht="10.5" customHeight="1">
      <c r="A257" s="30" t="s">
        <v>157</v>
      </c>
      <c r="B257" s="31">
        <v>1571</v>
      </c>
      <c r="C257" s="32">
        <v>511.4</v>
      </c>
      <c r="D257" s="32">
        <f t="shared" si="89"/>
        <v>325.5251432208784</v>
      </c>
      <c r="E257" s="32">
        <v>107757.0394</v>
      </c>
      <c r="F257" s="32">
        <v>129752.4656</v>
      </c>
      <c r="G257" s="32">
        <v>237509.505</v>
      </c>
      <c r="H257" s="32">
        <f t="shared" si="90"/>
        <v>210.70989323425889</v>
      </c>
      <c r="I257" s="32">
        <f t="shared" si="84"/>
        <v>253.72011263199062</v>
      </c>
      <c r="J257" s="32">
        <f t="shared" si="85"/>
        <v>464.43000586624953</v>
      </c>
      <c r="K257" s="33">
        <f t="shared" si="86"/>
        <v>68.59136817313812</v>
      </c>
      <c r="L257" s="33">
        <f t="shared" si="87"/>
        <v>82.59227600254614</v>
      </c>
      <c r="M257" s="32">
        <f t="shared" si="88"/>
        <v>151.18364417568426</v>
      </c>
    </row>
    <row r="258" spans="1:13" ht="10.5" customHeight="1">
      <c r="A258" s="30" t="s">
        <v>158</v>
      </c>
      <c r="B258" s="31">
        <v>41</v>
      </c>
      <c r="C258" s="32">
        <v>36.9</v>
      </c>
      <c r="D258" s="32">
        <f t="shared" si="89"/>
        <v>900</v>
      </c>
      <c r="E258" s="32">
        <v>2812.2461</v>
      </c>
      <c r="F258" s="32">
        <v>3386.2833</v>
      </c>
      <c r="G258" s="32">
        <v>6198.529399999999</v>
      </c>
      <c r="H258" s="32">
        <f t="shared" si="90"/>
        <v>76.21263143631437</v>
      </c>
      <c r="I258" s="32">
        <f t="shared" si="84"/>
        <v>91.76919512195123</v>
      </c>
      <c r="J258" s="32">
        <f t="shared" si="85"/>
        <v>167.9818265582656</v>
      </c>
      <c r="K258" s="33">
        <f t="shared" si="86"/>
        <v>68.59136829268293</v>
      </c>
      <c r="L258" s="33">
        <f t="shared" si="87"/>
        <v>82.5922756097561</v>
      </c>
      <c r="M258" s="32">
        <f t="shared" si="88"/>
        <v>151.18364390243903</v>
      </c>
    </row>
    <row r="259" spans="1:13" ht="10.5" customHeight="1">
      <c r="A259" s="30" t="s">
        <v>159</v>
      </c>
      <c r="B259" s="31">
        <v>921</v>
      </c>
      <c r="C259" s="32">
        <v>448.6</v>
      </c>
      <c r="D259" s="32">
        <f t="shared" si="89"/>
        <v>487.0792616720955</v>
      </c>
      <c r="E259" s="32">
        <v>63172.6501</v>
      </c>
      <c r="F259" s="32">
        <v>76067.4862</v>
      </c>
      <c r="G259" s="32">
        <v>139240.1363</v>
      </c>
      <c r="H259" s="32">
        <f t="shared" si="90"/>
        <v>140.82177909050378</v>
      </c>
      <c r="I259" s="32">
        <f t="shared" si="84"/>
        <v>169.5663981275078</v>
      </c>
      <c r="J259" s="32">
        <f t="shared" si="85"/>
        <v>310.3881772180116</v>
      </c>
      <c r="K259" s="33">
        <f t="shared" si="86"/>
        <v>68.59136818675353</v>
      </c>
      <c r="L259" s="33">
        <f t="shared" si="87"/>
        <v>82.5922760043431</v>
      </c>
      <c r="M259" s="32">
        <f t="shared" si="88"/>
        <v>151.18364419109662</v>
      </c>
    </row>
    <row r="260" spans="1:13" ht="10.5" customHeight="1">
      <c r="A260" s="30" t="s">
        <v>160</v>
      </c>
      <c r="B260" s="31">
        <v>507</v>
      </c>
      <c r="C260" s="32">
        <v>425.7</v>
      </c>
      <c r="D260" s="32">
        <f t="shared" si="89"/>
        <v>839.6449704142012</v>
      </c>
      <c r="E260" s="32">
        <v>49307.8237</v>
      </c>
      <c r="F260" s="32">
        <v>44149.2839</v>
      </c>
      <c r="G260" s="32">
        <v>93457.1076</v>
      </c>
      <c r="H260" s="32">
        <f t="shared" si="90"/>
        <v>115.82763377965703</v>
      </c>
      <c r="I260" s="32">
        <f t="shared" si="84"/>
        <v>103.70985177354946</v>
      </c>
      <c r="J260" s="32">
        <f t="shared" si="85"/>
        <v>219.5374855532065</v>
      </c>
      <c r="K260" s="33">
        <f t="shared" si="86"/>
        <v>97.25409013806706</v>
      </c>
      <c r="L260" s="33">
        <f t="shared" si="87"/>
        <v>87.07945542406313</v>
      </c>
      <c r="M260" s="32">
        <f t="shared" si="88"/>
        <v>184.33354556213018</v>
      </c>
    </row>
    <row r="261" spans="1:13" s="18" customFormat="1" ht="10.5" customHeight="1">
      <c r="A261" s="30" t="s">
        <v>161</v>
      </c>
      <c r="B261" s="31">
        <v>32</v>
      </c>
      <c r="C261" s="32">
        <v>12.75</v>
      </c>
      <c r="D261" s="32">
        <f t="shared" si="89"/>
        <v>398.4375</v>
      </c>
      <c r="E261" s="32">
        <v>2194.9238</v>
      </c>
      <c r="F261" s="32">
        <v>2642.9528</v>
      </c>
      <c r="G261" s="32">
        <v>4837.8766</v>
      </c>
      <c r="H261" s="32">
        <f t="shared" si="90"/>
        <v>172.15088627450982</v>
      </c>
      <c r="I261" s="32">
        <f t="shared" si="84"/>
        <v>207.2904156862745</v>
      </c>
      <c r="J261" s="32">
        <f t="shared" si="85"/>
        <v>379.44130196078436</v>
      </c>
      <c r="K261" s="33">
        <f t="shared" si="86"/>
        <v>68.59136875</v>
      </c>
      <c r="L261" s="33">
        <f t="shared" si="87"/>
        <v>82.592275</v>
      </c>
      <c r="M261" s="32">
        <f t="shared" si="88"/>
        <v>151.18364375</v>
      </c>
    </row>
    <row r="262" spans="1:13" ht="10.5" customHeight="1">
      <c r="A262" s="30" t="s">
        <v>162</v>
      </c>
      <c r="B262" s="31">
        <v>276</v>
      </c>
      <c r="C262" s="32">
        <v>119.75</v>
      </c>
      <c r="D262" s="32">
        <f t="shared" si="89"/>
        <v>433.8768115942029</v>
      </c>
      <c r="E262" s="32">
        <v>18931.2176</v>
      </c>
      <c r="F262" s="32">
        <v>22795.4682</v>
      </c>
      <c r="G262" s="32">
        <v>41726.6858</v>
      </c>
      <c r="H262" s="32">
        <f t="shared" si="90"/>
        <v>158.08949979123173</v>
      </c>
      <c r="I262" s="32">
        <f t="shared" si="84"/>
        <v>190.3588158663883</v>
      </c>
      <c r="J262" s="32">
        <f t="shared" si="85"/>
        <v>348.44831565762</v>
      </c>
      <c r="K262" s="33">
        <f t="shared" si="86"/>
        <v>68.59136811594203</v>
      </c>
      <c r="L262" s="33">
        <f t="shared" si="87"/>
        <v>82.59227608695652</v>
      </c>
      <c r="M262" s="32">
        <f t="shared" si="88"/>
        <v>151.18364420289856</v>
      </c>
    </row>
    <row r="263" spans="1:13" ht="10.5" customHeight="1">
      <c r="A263" s="30" t="s">
        <v>163</v>
      </c>
      <c r="B263" s="31">
        <v>1476</v>
      </c>
      <c r="C263" s="32">
        <v>458.2</v>
      </c>
      <c r="D263" s="32">
        <f t="shared" si="89"/>
        <v>310.43360433604335</v>
      </c>
      <c r="E263" s="32">
        <v>101240.8594</v>
      </c>
      <c r="F263" s="32">
        <v>121906.1993</v>
      </c>
      <c r="G263" s="32">
        <v>223147.0587</v>
      </c>
      <c r="H263" s="32">
        <f t="shared" si="90"/>
        <v>220.95342514185947</v>
      </c>
      <c r="I263" s="32">
        <f t="shared" si="84"/>
        <v>266.0545597992143</v>
      </c>
      <c r="J263" s="32">
        <f t="shared" si="85"/>
        <v>487.0079849410738</v>
      </c>
      <c r="K263" s="33">
        <f t="shared" si="86"/>
        <v>68.59136815718158</v>
      </c>
      <c r="L263" s="33">
        <f t="shared" si="87"/>
        <v>82.59227594850948</v>
      </c>
      <c r="M263" s="32">
        <f t="shared" si="88"/>
        <v>151.18364410569106</v>
      </c>
    </row>
    <row r="264" spans="1:13" ht="10.5" customHeight="1">
      <c r="A264" s="30" t="s">
        <v>164</v>
      </c>
      <c r="B264" s="31">
        <v>75</v>
      </c>
      <c r="C264" s="32">
        <v>26.68</v>
      </c>
      <c r="D264" s="32">
        <f t="shared" si="89"/>
        <v>355.73333333333335</v>
      </c>
      <c r="E264" s="32">
        <v>5144.3526</v>
      </c>
      <c r="F264" s="32">
        <v>6194.4207</v>
      </c>
      <c r="G264" s="32">
        <v>11338.7733</v>
      </c>
      <c r="H264" s="32">
        <f t="shared" si="90"/>
        <v>192.81681409295354</v>
      </c>
      <c r="I264" s="32">
        <f t="shared" si="84"/>
        <v>232.1746889055472</v>
      </c>
      <c r="J264" s="32">
        <f t="shared" si="85"/>
        <v>424.9915029985008</v>
      </c>
      <c r="K264" s="33">
        <f t="shared" si="86"/>
        <v>68.591368</v>
      </c>
      <c r="L264" s="33">
        <f t="shared" si="87"/>
        <v>82.592276</v>
      </c>
      <c r="M264" s="32">
        <f t="shared" si="88"/>
        <v>151.18364400000002</v>
      </c>
    </row>
    <row r="265" spans="1:13" ht="10.5" customHeight="1">
      <c r="A265" s="30" t="s">
        <v>165</v>
      </c>
      <c r="B265" s="31">
        <v>292</v>
      </c>
      <c r="C265" s="32">
        <v>65.8</v>
      </c>
      <c r="D265" s="32">
        <f t="shared" si="89"/>
        <v>225.34246575342465</v>
      </c>
      <c r="E265" s="32">
        <v>20028.6795</v>
      </c>
      <c r="F265" s="32">
        <v>24116.9446</v>
      </c>
      <c r="G265" s="32">
        <v>44145.6241</v>
      </c>
      <c r="H265" s="32">
        <f t="shared" si="90"/>
        <v>304.387226443769</v>
      </c>
      <c r="I265" s="32">
        <f t="shared" si="84"/>
        <v>366.518914893617</v>
      </c>
      <c r="J265" s="32">
        <f t="shared" si="85"/>
        <v>670.9061413373861</v>
      </c>
      <c r="K265" s="33">
        <f t="shared" si="86"/>
        <v>68.59136815068493</v>
      </c>
      <c r="L265" s="33">
        <f t="shared" si="87"/>
        <v>82.59227602739726</v>
      </c>
      <c r="M265" s="32">
        <f t="shared" si="88"/>
        <v>151.1836441780822</v>
      </c>
    </row>
    <row r="266" spans="1:13" ht="10.5" customHeight="1">
      <c r="A266" s="30" t="s">
        <v>166</v>
      </c>
      <c r="B266" s="31">
        <v>317</v>
      </c>
      <c r="C266" s="32">
        <v>53.74</v>
      </c>
      <c r="D266" s="32">
        <f t="shared" si="89"/>
        <v>169.52681388012618</v>
      </c>
      <c r="E266" s="32">
        <v>21743.4637</v>
      </c>
      <c r="F266" s="32">
        <v>26181.7515</v>
      </c>
      <c r="G266" s="32">
        <v>47925.2152</v>
      </c>
      <c r="H266" s="32">
        <f t="shared" si="90"/>
        <v>404.60483252698174</v>
      </c>
      <c r="I266" s="32">
        <f t="shared" si="84"/>
        <v>487.19299404540374</v>
      </c>
      <c r="J266" s="32">
        <f t="shared" si="85"/>
        <v>891.7978265723855</v>
      </c>
      <c r="K266" s="33">
        <f t="shared" si="86"/>
        <v>68.59136813880126</v>
      </c>
      <c r="L266" s="33">
        <f t="shared" si="87"/>
        <v>82.59227602523659</v>
      </c>
      <c r="M266" s="32">
        <f t="shared" si="88"/>
        <v>151.18364416403784</v>
      </c>
    </row>
    <row r="267" spans="1:13" ht="10.5" customHeight="1">
      <c r="A267" s="30" t="s">
        <v>167</v>
      </c>
      <c r="B267" s="31">
        <v>1210</v>
      </c>
      <c r="C267" s="32">
        <v>359.8</v>
      </c>
      <c r="D267" s="32">
        <f t="shared" si="89"/>
        <v>297.35537190082647</v>
      </c>
      <c r="E267" s="32">
        <v>104872.5555</v>
      </c>
      <c r="F267" s="32">
        <v>132159.6539</v>
      </c>
      <c r="G267" s="32">
        <v>237032.2094</v>
      </c>
      <c r="H267" s="32">
        <f t="shared" si="90"/>
        <v>291.4745844913841</v>
      </c>
      <c r="I267" s="32">
        <f t="shared" si="84"/>
        <v>367.31421317398554</v>
      </c>
      <c r="J267" s="32">
        <f t="shared" si="85"/>
        <v>658.7887976653697</v>
      </c>
      <c r="K267" s="33">
        <f t="shared" si="86"/>
        <v>86.67153347107438</v>
      </c>
      <c r="L267" s="33">
        <f t="shared" si="87"/>
        <v>109.22285446280992</v>
      </c>
      <c r="M267" s="32">
        <f t="shared" si="88"/>
        <v>195.8943879338843</v>
      </c>
    </row>
    <row r="268" spans="1:13" ht="10.5" customHeight="1">
      <c r="A268" s="30" t="s">
        <v>168</v>
      </c>
      <c r="B268" s="31">
        <v>51</v>
      </c>
      <c r="C268" s="32">
        <v>9.1</v>
      </c>
      <c r="D268" s="32">
        <f t="shared" si="89"/>
        <v>178.4313725490196</v>
      </c>
      <c r="E268" s="32">
        <v>3498.1598</v>
      </c>
      <c r="F268" s="32">
        <v>4212.2061</v>
      </c>
      <c r="G268" s="32">
        <v>7710.365900000001</v>
      </c>
      <c r="H268" s="32">
        <f t="shared" si="90"/>
        <v>384.4131648351648</v>
      </c>
      <c r="I268" s="32">
        <f t="shared" si="84"/>
        <v>462.8797912087913</v>
      </c>
      <c r="J268" s="32">
        <f t="shared" si="85"/>
        <v>847.2929560439561</v>
      </c>
      <c r="K268" s="33">
        <f t="shared" si="86"/>
        <v>68.59136862745098</v>
      </c>
      <c r="L268" s="33">
        <f t="shared" si="87"/>
        <v>82.59227647058825</v>
      </c>
      <c r="M268" s="32">
        <f t="shared" si="88"/>
        <v>151.18364509803922</v>
      </c>
    </row>
    <row r="269" spans="1:13" ht="10.5" customHeight="1">
      <c r="A269" s="30" t="s">
        <v>169</v>
      </c>
      <c r="B269" s="31">
        <v>844</v>
      </c>
      <c r="C269" s="32">
        <v>344.2</v>
      </c>
      <c r="D269" s="32">
        <f t="shared" si="89"/>
        <v>407.81990521327015</v>
      </c>
      <c r="E269" s="32">
        <v>57891.1147</v>
      </c>
      <c r="F269" s="32">
        <v>69707.8809</v>
      </c>
      <c r="G269" s="32">
        <v>127598.9956</v>
      </c>
      <c r="H269" s="32">
        <f t="shared" si="90"/>
        <v>168.19033904706566</v>
      </c>
      <c r="I269" s="32">
        <f t="shared" si="84"/>
        <v>202.52144363742013</v>
      </c>
      <c r="J269" s="32">
        <f t="shared" si="85"/>
        <v>370.7117826844858</v>
      </c>
      <c r="K269" s="33">
        <f t="shared" si="86"/>
        <v>68.59136812796208</v>
      </c>
      <c r="L269" s="33">
        <f t="shared" si="87"/>
        <v>82.59227594786731</v>
      </c>
      <c r="M269" s="32">
        <f t="shared" si="88"/>
        <v>151.1836440758294</v>
      </c>
    </row>
    <row r="270" spans="1:13" s="18" customFormat="1" ht="10.5" customHeight="1">
      <c r="A270" s="30" t="s">
        <v>170</v>
      </c>
      <c r="B270" s="31">
        <v>96</v>
      </c>
      <c r="C270" s="32">
        <v>44.6</v>
      </c>
      <c r="D270" s="32">
        <f t="shared" si="89"/>
        <v>464.5833333333333</v>
      </c>
      <c r="E270" s="32">
        <v>6584.7713</v>
      </c>
      <c r="F270" s="32">
        <v>7928.8585</v>
      </c>
      <c r="G270" s="32">
        <v>14513.6298</v>
      </c>
      <c r="H270" s="32">
        <f t="shared" si="90"/>
        <v>147.64061210762333</v>
      </c>
      <c r="I270" s="32">
        <f t="shared" si="84"/>
        <v>177.77709641255606</v>
      </c>
      <c r="J270" s="32">
        <f t="shared" si="85"/>
        <v>325.4177085201794</v>
      </c>
      <c r="K270" s="33">
        <f t="shared" si="86"/>
        <v>68.59136770833334</v>
      </c>
      <c r="L270" s="33">
        <f t="shared" si="87"/>
        <v>82.59227604166666</v>
      </c>
      <c r="M270" s="32">
        <f t="shared" si="88"/>
        <v>151.18364375</v>
      </c>
    </row>
    <row r="271" spans="1:13" ht="10.5" customHeight="1">
      <c r="A271" s="30" t="s">
        <v>171</v>
      </c>
      <c r="B271" s="31">
        <v>968</v>
      </c>
      <c r="C271" s="32">
        <v>277.99</v>
      </c>
      <c r="D271" s="32">
        <f t="shared" si="89"/>
        <v>287.1797520661157</v>
      </c>
      <c r="E271" s="32">
        <v>74107.4444</v>
      </c>
      <c r="F271" s="32">
        <v>93481.3231</v>
      </c>
      <c r="G271" s="32">
        <v>167588.7675</v>
      </c>
      <c r="H271" s="32">
        <f t="shared" si="90"/>
        <v>266.58313032842904</v>
      </c>
      <c r="I271" s="32">
        <f t="shared" si="84"/>
        <v>336.27584841181334</v>
      </c>
      <c r="J271" s="32">
        <f t="shared" si="85"/>
        <v>602.8589787402424</v>
      </c>
      <c r="K271" s="33">
        <f t="shared" si="86"/>
        <v>76.55727727272726</v>
      </c>
      <c r="L271" s="33">
        <f t="shared" si="87"/>
        <v>96.57161477272727</v>
      </c>
      <c r="M271" s="32">
        <f t="shared" si="88"/>
        <v>173.12889204545453</v>
      </c>
    </row>
    <row r="272" spans="1:13" ht="10.5" customHeight="1">
      <c r="A272" s="30" t="s">
        <v>172</v>
      </c>
      <c r="B272" s="31">
        <v>357</v>
      </c>
      <c r="C272" s="32">
        <v>67.8</v>
      </c>
      <c r="D272" s="32">
        <f t="shared" si="89"/>
        <v>189.91596638655463</v>
      </c>
      <c r="E272" s="32">
        <v>24487.1184</v>
      </c>
      <c r="F272" s="32">
        <v>29485.4425</v>
      </c>
      <c r="G272" s="32">
        <v>53972.5609</v>
      </c>
      <c r="H272" s="32">
        <f t="shared" si="90"/>
        <v>361.16693805309734</v>
      </c>
      <c r="I272" s="32">
        <f t="shared" si="84"/>
        <v>434.8885324483776</v>
      </c>
      <c r="J272" s="32">
        <f t="shared" si="85"/>
        <v>796.0554705014749</v>
      </c>
      <c r="K272" s="33">
        <f t="shared" si="86"/>
        <v>68.5913680672269</v>
      </c>
      <c r="L272" s="33">
        <f t="shared" si="87"/>
        <v>82.59227591036415</v>
      </c>
      <c r="M272" s="32">
        <f t="shared" si="88"/>
        <v>151.18364397759103</v>
      </c>
    </row>
    <row r="273" spans="1:13" ht="10.5" customHeight="1">
      <c r="A273" s="30" t="s">
        <v>173</v>
      </c>
      <c r="B273" s="31">
        <v>774</v>
      </c>
      <c r="C273" s="32">
        <v>220.9</v>
      </c>
      <c r="D273" s="32">
        <f t="shared" si="89"/>
        <v>285.40051679586566</v>
      </c>
      <c r="E273" s="32">
        <v>56495.719</v>
      </c>
      <c r="F273" s="32">
        <v>70621.4216</v>
      </c>
      <c r="G273" s="32">
        <v>127117.1406</v>
      </c>
      <c r="H273" s="32">
        <f t="shared" si="90"/>
        <v>255.75246265278403</v>
      </c>
      <c r="I273" s="32">
        <f t="shared" si="84"/>
        <v>319.6986038931643</v>
      </c>
      <c r="J273" s="32">
        <f t="shared" si="85"/>
        <v>575.4510665459484</v>
      </c>
      <c r="K273" s="33">
        <f t="shared" si="86"/>
        <v>72.9918850129199</v>
      </c>
      <c r="L273" s="33">
        <f t="shared" si="87"/>
        <v>91.24214677002584</v>
      </c>
      <c r="M273" s="32">
        <f t="shared" si="88"/>
        <v>164.23403178294575</v>
      </c>
    </row>
    <row r="274" spans="1:13" ht="10.5" customHeight="1">
      <c r="A274" s="30" t="s">
        <v>174</v>
      </c>
      <c r="B274" s="31">
        <v>214</v>
      </c>
      <c r="C274" s="32">
        <v>57.78</v>
      </c>
      <c r="D274" s="32">
        <f t="shared" si="89"/>
        <v>270</v>
      </c>
      <c r="E274" s="32">
        <v>14678.5528</v>
      </c>
      <c r="F274" s="32">
        <v>17674.7471</v>
      </c>
      <c r="G274" s="32">
        <v>32353.299899999998</v>
      </c>
      <c r="H274" s="32">
        <f t="shared" si="90"/>
        <v>254.04210453444097</v>
      </c>
      <c r="I274" s="32">
        <f t="shared" si="84"/>
        <v>305.8973191415715</v>
      </c>
      <c r="J274" s="32">
        <f t="shared" si="85"/>
        <v>559.9394236760124</v>
      </c>
      <c r="K274" s="33">
        <f t="shared" si="86"/>
        <v>68.59136822429906</v>
      </c>
      <c r="L274" s="33">
        <f t="shared" si="87"/>
        <v>82.5922761682243</v>
      </c>
      <c r="M274" s="32">
        <f t="shared" si="88"/>
        <v>151.18364439252338</v>
      </c>
    </row>
    <row r="275" spans="1:13" ht="10.5" customHeight="1">
      <c r="A275" s="30" t="s">
        <v>175</v>
      </c>
      <c r="B275" s="31">
        <v>433</v>
      </c>
      <c r="C275" s="32">
        <v>152.52</v>
      </c>
      <c r="D275" s="32">
        <f t="shared" si="89"/>
        <v>352.2401847575058</v>
      </c>
      <c r="E275" s="32">
        <v>32350.0624</v>
      </c>
      <c r="F275" s="32">
        <v>39162.4555</v>
      </c>
      <c r="G275" s="32">
        <v>71512.51789999999</v>
      </c>
      <c r="H275" s="32">
        <f t="shared" si="90"/>
        <v>212.10373983739836</v>
      </c>
      <c r="I275" s="32">
        <f t="shared" si="84"/>
        <v>256.769312221348</v>
      </c>
      <c r="J275" s="32">
        <f t="shared" si="85"/>
        <v>468.87305205874634</v>
      </c>
      <c r="K275" s="33">
        <f t="shared" si="86"/>
        <v>74.71146050808314</v>
      </c>
      <c r="L275" s="33">
        <f t="shared" si="87"/>
        <v>90.44446997690531</v>
      </c>
      <c r="M275" s="32">
        <f t="shared" si="88"/>
        <v>165.15593048498846</v>
      </c>
    </row>
    <row r="276" spans="1:13" ht="10.5" customHeight="1">
      <c r="A276" s="30" t="s">
        <v>176</v>
      </c>
      <c r="B276" s="31">
        <v>147</v>
      </c>
      <c r="C276" s="32">
        <v>24.09</v>
      </c>
      <c r="D276" s="32">
        <f t="shared" si="89"/>
        <v>163.87755102040816</v>
      </c>
      <c r="E276" s="32">
        <v>10082.9311</v>
      </c>
      <c r="F276" s="32">
        <v>12141.0646</v>
      </c>
      <c r="G276" s="32">
        <v>22223.9957</v>
      </c>
      <c r="H276" s="32">
        <f t="shared" si="90"/>
        <v>418.5525570776256</v>
      </c>
      <c r="I276" s="32">
        <f t="shared" si="84"/>
        <v>503.98773765047736</v>
      </c>
      <c r="J276" s="32">
        <f t="shared" si="85"/>
        <v>922.5402947281029</v>
      </c>
      <c r="K276" s="33">
        <f t="shared" si="86"/>
        <v>68.59136802721088</v>
      </c>
      <c r="L276" s="33">
        <f t="shared" si="87"/>
        <v>82.59227619047618</v>
      </c>
      <c r="M276" s="32">
        <f t="shared" si="88"/>
        <v>151.18364421768706</v>
      </c>
    </row>
    <row r="277" spans="1:13" ht="10.5" customHeight="1">
      <c r="A277" s="30" t="s">
        <v>177</v>
      </c>
      <c r="B277" s="31">
        <v>996</v>
      </c>
      <c r="C277" s="32">
        <v>459.27</v>
      </c>
      <c r="D277" s="32">
        <f t="shared" si="89"/>
        <v>461.1144578313253</v>
      </c>
      <c r="E277" s="32">
        <v>68317.0027</v>
      </c>
      <c r="F277" s="32">
        <v>82261.9069</v>
      </c>
      <c r="G277" s="32">
        <v>150578.9096</v>
      </c>
      <c r="H277" s="32">
        <f t="shared" si="90"/>
        <v>148.75128508284888</v>
      </c>
      <c r="I277" s="32">
        <f t="shared" si="84"/>
        <v>179.11447928233937</v>
      </c>
      <c r="J277" s="32">
        <f t="shared" si="85"/>
        <v>327.8657643651883</v>
      </c>
      <c r="K277" s="33">
        <f t="shared" si="86"/>
        <v>68.59136817269076</v>
      </c>
      <c r="L277" s="33">
        <f t="shared" si="87"/>
        <v>82.59227600401607</v>
      </c>
      <c r="M277" s="32">
        <f t="shared" si="88"/>
        <v>151.18364417670682</v>
      </c>
    </row>
    <row r="278" spans="1:13" ht="10.5" customHeight="1">
      <c r="A278" s="30" t="s">
        <v>178</v>
      </c>
      <c r="B278" s="31">
        <v>53</v>
      </c>
      <c r="C278" s="32">
        <v>40.95</v>
      </c>
      <c r="D278" s="32">
        <f t="shared" si="89"/>
        <v>772.6415094339623</v>
      </c>
      <c r="E278" s="32">
        <v>3635.3425</v>
      </c>
      <c r="F278" s="32">
        <v>4377.3906</v>
      </c>
      <c r="G278" s="32">
        <v>8012.7330999999995</v>
      </c>
      <c r="H278" s="32">
        <f t="shared" si="90"/>
        <v>88.77515262515263</v>
      </c>
      <c r="I278" s="32">
        <f t="shared" si="84"/>
        <v>106.89598534798533</v>
      </c>
      <c r="J278" s="32">
        <f t="shared" si="85"/>
        <v>195.67113797313795</v>
      </c>
      <c r="K278" s="33">
        <f t="shared" si="86"/>
        <v>68.5913679245283</v>
      </c>
      <c r="L278" s="33">
        <f t="shared" si="87"/>
        <v>82.5922754716981</v>
      </c>
      <c r="M278" s="32">
        <f t="shared" si="88"/>
        <v>151.1836433962264</v>
      </c>
    </row>
    <row r="279" spans="1:13" s="19" customFormat="1" ht="10.5" customHeight="1">
      <c r="A279" s="30" t="s">
        <v>179</v>
      </c>
      <c r="B279" s="31">
        <v>338</v>
      </c>
      <c r="C279" s="32">
        <v>81.89</v>
      </c>
      <c r="D279" s="32">
        <f t="shared" si="89"/>
        <v>242.27810650887574</v>
      </c>
      <c r="E279" s="32">
        <v>23183.8824</v>
      </c>
      <c r="F279" s="32">
        <v>27916.1893</v>
      </c>
      <c r="G279" s="32">
        <v>51100.0717</v>
      </c>
      <c r="H279" s="32">
        <f t="shared" si="90"/>
        <v>283.11005495176454</v>
      </c>
      <c r="I279" s="32">
        <f t="shared" si="84"/>
        <v>340.8986359750885</v>
      </c>
      <c r="J279" s="32">
        <f t="shared" si="85"/>
        <v>624.008690926853</v>
      </c>
      <c r="K279" s="33">
        <f t="shared" si="86"/>
        <v>68.59136804733727</v>
      </c>
      <c r="L279" s="33">
        <f t="shared" si="87"/>
        <v>82.59227603550295</v>
      </c>
      <c r="M279" s="32">
        <f t="shared" si="88"/>
        <v>151.1836440828402</v>
      </c>
    </row>
    <row r="280" spans="1:13" ht="10.5" customHeight="1">
      <c r="A280" s="30" t="s">
        <v>180</v>
      </c>
      <c r="B280" s="31">
        <v>72</v>
      </c>
      <c r="C280" s="32">
        <v>36.06</v>
      </c>
      <c r="D280" s="32">
        <f t="shared" si="89"/>
        <v>500.8333333333333</v>
      </c>
      <c r="E280" s="32">
        <v>6071.5785</v>
      </c>
      <c r="F280" s="32">
        <v>7134.6439</v>
      </c>
      <c r="G280" s="32">
        <v>13206.222399999999</v>
      </c>
      <c r="H280" s="32">
        <f t="shared" si="90"/>
        <v>168.37433444259565</v>
      </c>
      <c r="I280" s="32">
        <f t="shared" si="84"/>
        <v>197.85479478646698</v>
      </c>
      <c r="J280" s="32">
        <f t="shared" si="85"/>
        <v>366.22912922906266</v>
      </c>
      <c r="K280" s="33">
        <f t="shared" si="86"/>
        <v>84.32747916666666</v>
      </c>
      <c r="L280" s="33">
        <f t="shared" si="87"/>
        <v>99.09227638888889</v>
      </c>
      <c r="M280" s="32">
        <f t="shared" si="88"/>
        <v>183.41975555555555</v>
      </c>
    </row>
    <row r="281" spans="1:13" ht="10.5" customHeight="1">
      <c r="A281" s="30" t="s">
        <v>181</v>
      </c>
      <c r="B281" s="31">
        <v>275</v>
      </c>
      <c r="C281" s="32">
        <v>90.57</v>
      </c>
      <c r="D281" s="32">
        <f t="shared" si="89"/>
        <v>329.3454545454546</v>
      </c>
      <c r="E281" s="32">
        <v>18862.6262</v>
      </c>
      <c r="F281" s="32">
        <v>22712.8759</v>
      </c>
      <c r="G281" s="32">
        <v>41575.5021</v>
      </c>
      <c r="H281" s="32">
        <f t="shared" si="90"/>
        <v>208.26571933311251</v>
      </c>
      <c r="I281" s="32">
        <f t="shared" si="84"/>
        <v>250.7770332339627</v>
      </c>
      <c r="J281" s="32">
        <f>SUM(H281:I281)</f>
        <v>459.04275256707524</v>
      </c>
      <c r="K281" s="33">
        <f t="shared" si="86"/>
        <v>68.59136799999999</v>
      </c>
      <c r="L281" s="33">
        <f t="shared" si="87"/>
        <v>82.592276</v>
      </c>
      <c r="M281" s="32">
        <f t="shared" si="88"/>
        <v>151.183644</v>
      </c>
    </row>
    <row r="282" spans="1:13" ht="10.5" customHeight="1">
      <c r="A282" s="30"/>
      <c r="B282" s="31"/>
      <c r="C282" s="32"/>
      <c r="D282" s="32"/>
      <c r="E282" s="32"/>
      <c r="F282" s="32"/>
      <c r="G282" s="32"/>
      <c r="H282" s="32"/>
      <c r="I282" s="32"/>
      <c r="J282" s="32"/>
      <c r="K282" s="33"/>
      <c r="L282" s="33"/>
      <c r="M282" s="32"/>
    </row>
    <row r="283" spans="1:13" ht="28.5" customHeight="1">
      <c r="A283" s="36" t="s">
        <v>270</v>
      </c>
      <c r="B283" s="37">
        <v>311025</v>
      </c>
      <c r="C283" s="38">
        <v>113099.27</v>
      </c>
      <c r="D283" s="38">
        <f t="shared" si="89"/>
        <v>363.6340165581545</v>
      </c>
      <c r="E283" s="38">
        <v>16203377.2797</v>
      </c>
      <c r="F283" s="38">
        <v>28480829.949699998</v>
      </c>
      <c r="G283" s="38">
        <v>44684207.229399994</v>
      </c>
      <c r="H283" s="38">
        <f t="shared" si="90"/>
        <v>143.26685998680628</v>
      </c>
      <c r="I283" s="38">
        <f>F283/C283</f>
        <v>251.82151882766348</v>
      </c>
      <c r="J283" s="38">
        <f>SUM(H283:I283)</f>
        <v>395.08837881446976</v>
      </c>
      <c r="K283" s="38">
        <f>E283/B283</f>
        <v>52.096703736677114</v>
      </c>
      <c r="L283" s="38">
        <f>F283/B283</f>
        <v>91.5708703470782</v>
      </c>
      <c r="M283" s="38">
        <f>SUM(K283:L283)</f>
        <v>143.6675740837553</v>
      </c>
    </row>
  </sheetData>
  <mergeCells count="3">
    <mergeCell ref="E4:G4"/>
    <mergeCell ref="H4:J4"/>
    <mergeCell ref="K4:M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&amp;L&amp;F/16.02.04/tc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2004-05-19T12:50:47Z</cp:lastPrinted>
  <dcterms:created xsi:type="dcterms:W3CDTF">2004-02-11T16:13:46Z</dcterms:created>
  <dcterms:modified xsi:type="dcterms:W3CDTF">2004-06-04T09:28:41Z</dcterms:modified>
  <cp:category/>
  <cp:version/>
  <cp:contentType/>
  <cp:contentStatus/>
</cp:coreProperties>
</file>