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NCAN_Controllo candidature\modelli\CS\"/>
    </mc:Choice>
  </mc:AlternateContent>
  <bookViews>
    <workbookView xWindow="0" yWindow="0" windowWidth="28800" windowHeight="14100"/>
  </bookViews>
  <sheets>
    <sheet name="Riassunto" sheetId="1" r:id="rId1"/>
    <sheet name="Info" sheetId="5" r:id="rId2"/>
    <sheet name="Circondari" sheetId="2" r:id="rId3"/>
    <sheet name="Candidati" sheetId="3" r:id="rId4"/>
    <sheet name="Proponenti" sheetId="4" r:id="rId5"/>
  </sheets>
  <definedNames>
    <definedName name="elencoAnno">Info!$D$2:$D$126</definedName>
    <definedName name="elencoCircondario">Info!$A$2:$A$12</definedName>
    <definedName name="elencoComune">Info!$F$2:$F$108</definedName>
    <definedName name="elencoDomicilio">Info!$F$2:$F$108</definedName>
    <definedName name="elencoGiorno">Info!$B$2:$B$33</definedName>
    <definedName name="elencoMese">Info!$C$2:$C$14</definedName>
    <definedName name="elencoSesso">Info!$E$2:$E$4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C2" i="4"/>
  <c r="B2" i="4"/>
  <c r="G3" i="4" l="1"/>
  <c r="G4" i="4"/>
  <c r="G5" i="4"/>
  <c r="G6" i="4"/>
  <c r="A6" i="4" s="1"/>
  <c r="G7" i="4"/>
  <c r="G8" i="4"/>
  <c r="G9" i="4"/>
  <c r="G10" i="4"/>
  <c r="G11" i="4"/>
  <c r="G12" i="4"/>
  <c r="G13" i="4"/>
  <c r="G14" i="4"/>
  <c r="G15" i="4"/>
  <c r="G16" i="4"/>
  <c r="G17" i="4"/>
  <c r="G18" i="4"/>
  <c r="A18" i="4" s="1"/>
  <c r="G19" i="4"/>
  <c r="A19" i="4" s="1"/>
  <c r="G20" i="4"/>
  <c r="G21" i="4"/>
  <c r="G22" i="4"/>
  <c r="G23" i="4"/>
  <c r="G24" i="4"/>
  <c r="G25" i="4"/>
  <c r="G26" i="4"/>
  <c r="G27" i="4"/>
  <c r="G28" i="4"/>
  <c r="G29" i="4"/>
  <c r="G30" i="4"/>
  <c r="A30" i="4" s="1"/>
  <c r="G31" i="4"/>
  <c r="A31" i="4" s="1"/>
  <c r="G32" i="4"/>
  <c r="G33" i="4"/>
  <c r="G34" i="4"/>
  <c r="G35" i="4"/>
  <c r="G36" i="4"/>
  <c r="G37" i="4"/>
  <c r="G38" i="4"/>
  <c r="G39" i="4"/>
  <c r="G40" i="4"/>
  <c r="G41" i="4"/>
  <c r="G42" i="4"/>
  <c r="G43" i="4"/>
  <c r="A43" i="4" s="1"/>
  <c r="G44" i="4"/>
  <c r="G45" i="4"/>
  <c r="G46" i="4"/>
  <c r="G47" i="4"/>
  <c r="G48" i="4"/>
  <c r="G49" i="4"/>
  <c r="G50" i="4"/>
  <c r="G51" i="4"/>
  <c r="G52" i="4"/>
  <c r="G53" i="4"/>
  <c r="G54" i="4"/>
  <c r="G55" i="4"/>
  <c r="A55" i="4" s="1"/>
  <c r="G56" i="4"/>
  <c r="G57" i="4"/>
  <c r="G58" i="4"/>
  <c r="G59" i="4"/>
  <c r="G60" i="4"/>
  <c r="G61" i="4"/>
  <c r="G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2" i="4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A49" i="4" s="1"/>
  <c r="E50" i="4"/>
  <c r="E51" i="4"/>
  <c r="E52" i="4"/>
  <c r="E53" i="4"/>
  <c r="E54" i="4"/>
  <c r="E55" i="4"/>
  <c r="E56" i="4"/>
  <c r="E57" i="4"/>
  <c r="E58" i="4"/>
  <c r="E59" i="4"/>
  <c r="E60" i="4"/>
  <c r="E61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2" i="4"/>
  <c r="H12" i="4"/>
  <c r="H14" i="4"/>
  <c r="H15" i="4"/>
  <c r="H24" i="4"/>
  <c r="H26" i="4"/>
  <c r="H27" i="4"/>
  <c r="H36" i="4"/>
  <c r="H38" i="4"/>
  <c r="H39" i="4"/>
  <c r="A60" i="4"/>
  <c r="H4" i="4"/>
  <c r="H5" i="4"/>
  <c r="H6" i="4"/>
  <c r="H8" i="4"/>
  <c r="H9" i="4"/>
  <c r="H10" i="4"/>
  <c r="H11" i="4"/>
  <c r="A13" i="4"/>
  <c r="H16" i="4"/>
  <c r="H17" i="4"/>
  <c r="H18" i="4"/>
  <c r="H19" i="4"/>
  <c r="H20" i="4"/>
  <c r="A21" i="4"/>
  <c r="H22" i="4"/>
  <c r="H23" i="4"/>
  <c r="H25" i="4"/>
  <c r="A27" i="4"/>
  <c r="H28" i="4"/>
  <c r="H29" i="4"/>
  <c r="H30" i="4"/>
  <c r="H31" i="4"/>
  <c r="H32" i="4"/>
  <c r="H33" i="4"/>
  <c r="H34" i="4"/>
  <c r="H35" i="4"/>
  <c r="A36" i="4"/>
  <c r="H37" i="4"/>
  <c r="H40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A58" i="4"/>
  <c r="H60" i="4"/>
  <c r="A10" i="4"/>
  <c r="A12" i="4"/>
  <c r="A34" i="4"/>
  <c r="A46" i="4"/>
  <c r="A56" i="4"/>
  <c r="L3" i="3"/>
  <c r="L4" i="3"/>
  <c r="L5" i="3"/>
  <c r="L6" i="3"/>
  <c r="K3" i="3"/>
  <c r="K4" i="3"/>
  <c r="K5" i="3"/>
  <c r="K6" i="3"/>
  <c r="J3" i="3"/>
  <c r="J4" i="3"/>
  <c r="J5" i="3"/>
  <c r="J6" i="3"/>
  <c r="I3" i="3"/>
  <c r="I4" i="3"/>
  <c r="I5" i="3"/>
  <c r="I6" i="3"/>
  <c r="H3" i="3"/>
  <c r="H4" i="3"/>
  <c r="H5" i="3"/>
  <c r="H6" i="3"/>
  <c r="G3" i="3"/>
  <c r="G4" i="3"/>
  <c r="G5" i="3"/>
  <c r="G6" i="3"/>
  <c r="F3" i="3"/>
  <c r="F4" i="3"/>
  <c r="F5" i="3"/>
  <c r="F6" i="3"/>
  <c r="E3" i="3"/>
  <c r="E4" i="3"/>
  <c r="E5" i="3"/>
  <c r="E6" i="3"/>
  <c r="C3" i="3"/>
  <c r="C4" i="3"/>
  <c r="O4" i="3" s="1"/>
  <c r="C5" i="3"/>
  <c r="O5" i="3" s="1"/>
  <c r="C6" i="3"/>
  <c r="A7" i="4" l="1"/>
  <c r="H7" i="4"/>
  <c r="H13" i="4"/>
  <c r="H61" i="4"/>
  <c r="A52" i="4"/>
  <c r="A40" i="4"/>
  <c r="A39" i="4"/>
  <c r="A15" i="4"/>
  <c r="H59" i="4"/>
  <c r="A22" i="4"/>
  <c r="A57" i="4"/>
  <c r="A9" i="4"/>
  <c r="H58" i="4"/>
  <c r="H21" i="4"/>
  <c r="A44" i="4"/>
  <c r="A20" i="4"/>
  <c r="A8" i="4"/>
  <c r="H3" i="4"/>
  <c r="A42" i="4"/>
  <c r="A4" i="4"/>
  <c r="A33" i="4"/>
  <c r="A28" i="4"/>
  <c r="O3" i="3"/>
  <c r="A16" i="4"/>
  <c r="A32" i="4"/>
  <c r="A6" i="3"/>
  <c r="O6" i="3"/>
  <c r="H41" i="4"/>
  <c r="A51" i="4"/>
  <c r="A25" i="4"/>
  <c r="A54" i="4"/>
  <c r="A17" i="4"/>
  <c r="A45" i="4"/>
  <c r="A61" i="4"/>
  <c r="A37" i="4"/>
  <c r="A48" i="4"/>
  <c r="A24" i="4"/>
  <c r="A59" i="4"/>
  <c r="A47" i="4"/>
  <c r="A23" i="4"/>
  <c r="A53" i="4"/>
  <c r="A41" i="4"/>
  <c r="A29" i="4"/>
  <c r="A5" i="4"/>
  <c r="A35" i="4"/>
  <c r="A11" i="4"/>
  <c r="A3" i="4"/>
  <c r="A50" i="4"/>
  <c r="A38" i="4"/>
  <c r="A26" i="4"/>
  <c r="A14" i="4"/>
  <c r="A5" i="3"/>
  <c r="A3" i="3"/>
  <c r="A4" i="3"/>
  <c r="C2" i="3"/>
  <c r="J2" i="3" l="1"/>
  <c r="F2" i="3"/>
  <c r="E2" i="3" l="1"/>
  <c r="L2" i="3" l="1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G126" i="5"/>
  <c r="H2" i="4" l="1"/>
  <c r="K2" i="3"/>
  <c r="I2" i="3"/>
  <c r="H2" i="3"/>
  <c r="G2" i="3"/>
  <c r="A2" i="3" l="1"/>
  <c r="O2" i="3"/>
  <c r="A2" i="4"/>
</calcChain>
</file>

<file path=xl/sharedStrings.xml><?xml version="1.0" encoding="utf-8"?>
<sst xmlns="http://schemas.openxmlformats.org/spreadsheetml/2006/main" count="165" uniqueCount="150">
  <si>
    <t>N.</t>
  </si>
  <si>
    <t>Cognome</t>
  </si>
  <si>
    <t>Nome</t>
  </si>
  <si>
    <t>Nome detto</t>
  </si>
  <si>
    <t>Sesso
(M/F)</t>
  </si>
  <si>
    <t>Dichiarazione di accettazione</t>
  </si>
  <si>
    <t>Firma</t>
  </si>
  <si>
    <t xml:space="preserve">Data di nascita </t>
  </si>
  <si>
    <t>gg</t>
  </si>
  <si>
    <t>mm</t>
  </si>
  <si>
    <t>aaaa</t>
  </si>
  <si>
    <t>Il primo proponente è il rappresentante autorizzato ad agire e firmare in nome dei proponenti e a ricevere le comunicazioni ufficiali, riservate le eccezioni stabilite dalla legge (art. 46 cpv. 1 LEDP). Esso può agire ai sensi dell’art. 66 cpv. 1 e 2 LEDP). Il secondo proponente è il supplente del primo proponente e rappresenta i proponenti se il primo proponente è impedito (art. 46 cpv. 2 LEDP).</t>
  </si>
  <si>
    <t>al ritiro delle proposte o ridurre il numero dei candidati unicamente per permettere l’elezione tacita (art. 50 LEDP). È necessario il consenso dei candidati.</t>
  </si>
  <si>
    <t>circondario_id</t>
  </si>
  <si>
    <t>numero_candidato</t>
  </si>
  <si>
    <t>cognome</t>
  </si>
  <si>
    <t>cognome_detto</t>
  </si>
  <si>
    <t>nome</t>
  </si>
  <si>
    <t>nome_detto</t>
  </si>
  <si>
    <t>qualifica</t>
  </si>
  <si>
    <t>professione</t>
  </si>
  <si>
    <t>data_nascita</t>
  </si>
  <si>
    <t>domicilio</t>
  </si>
  <si>
    <t>sesso</t>
  </si>
  <si>
    <t>stato</t>
  </si>
  <si>
    <t>numero_proponente</t>
  </si>
  <si>
    <t>circondario</t>
  </si>
  <si>
    <t>giorno</t>
  </si>
  <si>
    <t>mese</t>
  </si>
  <si>
    <t>anno</t>
  </si>
  <si>
    <t xml:space="preserve">ACQUAROSSA </t>
  </si>
  <si>
    <t>AGNO</t>
  </si>
  <si>
    <t>AIROLO</t>
  </si>
  <si>
    <t>ALTO MALCANTONE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</si>
  <si>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</si>
  <si>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</si>
  <si>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</si>
  <si>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</si>
  <si>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</si>
  <si>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</si>
  <si>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</si>
  <si>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</si>
  <si>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</si>
  <si>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</si>
  <si>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</si>
  <si>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</si>
  <si>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</si>
  <si>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</si>
  <si>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BLENIO</t>
  </si>
  <si>
    <t>BODIO</t>
  </si>
  <si>
    <t>BOSCO GURIN</t>
  </si>
  <si>
    <t>BREGGIA</t>
  </si>
  <si>
    <t>BRIONE S/MINUSIO</t>
  </si>
  <si>
    <t>BRISSAGO</t>
  </si>
  <si>
    <t>BRUSINO ARSIZIO</t>
  </si>
  <si>
    <t>CADEMARIO</t>
  </si>
  <si>
    <t>CADEMPINO</t>
  </si>
  <si>
    <t>CADENAZZO</t>
  </si>
  <si>
    <t>CAMPO (VALLEMAGGIA)</t>
  </si>
  <si>
    <t>CANOBBIO</t>
  </si>
  <si>
    <t>CAPRIASCA</t>
  </si>
  <si>
    <t>CASLANO</t>
  </si>
  <si>
    <t>CASTEL SAN PIETRO</t>
  </si>
  <si>
    <t>CENTOVALLI</t>
  </si>
  <si>
    <t>CERENTINO</t>
  </si>
  <si>
    <t>CEVIO</t>
  </si>
  <si>
    <t>CHIASSO</t>
  </si>
  <si>
    <t>COLDRERIO</t>
  </si>
  <si>
    <t>COLLINA D'ORO</t>
  </si>
  <si>
    <t>COMANO</t>
  </si>
  <si>
    <t>CUGNASCO-GERRA</t>
  </si>
  <si>
    <t>CUREGLIA</t>
  </si>
  <si>
    <t>CURIO</t>
  </si>
  <si>
    <t>DALPE</t>
  </si>
  <si>
    <t>FAIDO</t>
  </si>
  <si>
    <t>GAMBAROGNO</t>
  </si>
  <si>
    <t>GIORNICO</t>
  </si>
  <si>
    <t>GORDOLA</t>
  </si>
  <si>
    <t>GRANCIA</t>
  </si>
  <si>
    <t>GRAVESANO</t>
  </si>
  <si>
    <t>ISONE</t>
  </si>
  <si>
    <t>LAMONE</t>
  </si>
  <si>
    <t>LAVERTEZZO</t>
  </si>
  <si>
    <t>LAVIZZARA</t>
  </si>
  <si>
    <t>LINESCIO</t>
  </si>
  <si>
    <t>LOCARNO</t>
  </si>
  <si>
    <t>LOSONE</t>
  </si>
  <si>
    <t>LUGANO</t>
  </si>
  <si>
    <t>LUMINO</t>
  </si>
  <si>
    <t>MAGGIA</t>
  </si>
  <si>
    <t>MAGLIASO</t>
  </si>
  <si>
    <t>MANNO</t>
  </si>
  <si>
    <t>MASSAGNO</t>
  </si>
  <si>
    <t>MELIDE</t>
  </si>
  <si>
    <t>MENDRISIO</t>
  </si>
  <si>
    <t>MERGOSCIA</t>
  </si>
  <si>
    <t>MEZZOVICO-VIRA</t>
  </si>
  <si>
    <t>MIGLIEGLIA</t>
  </si>
  <si>
    <t>MINUSIO</t>
  </si>
  <si>
    <t>MONTECENERI</t>
  </si>
  <si>
    <t>MORBIO INFERIORE</t>
  </si>
  <si>
    <t>MORCOTE</t>
  </si>
  <si>
    <t>MURALTO</t>
  </si>
  <si>
    <t>MUZZANO</t>
  </si>
  <si>
    <t>NEGGIO</t>
  </si>
  <si>
    <t>NOVAGGIO</t>
  </si>
  <si>
    <t>NOVAZZANO</t>
  </si>
  <si>
    <t>ONSERNONE</t>
  </si>
  <si>
    <t>ORIGLIO</t>
  </si>
  <si>
    <t>ORSELINA</t>
  </si>
  <si>
    <t>PARADISO</t>
  </si>
  <si>
    <t>PERSONICO</t>
  </si>
  <si>
    <t>POLLEGIO</t>
  </si>
  <si>
    <t>PONTE CAPRIASCA</t>
  </si>
  <si>
    <t>PORZA</t>
  </si>
  <si>
    <t>PRATO LEVENTINA</t>
  </si>
  <si>
    <t>PURA</t>
  </si>
  <si>
    <t>QUINTO</t>
  </si>
  <si>
    <t>RIVA SAN VITALE</t>
  </si>
  <si>
    <t>RIVIERA</t>
  </si>
  <si>
    <t>RONCO SOPRA ASCONA</t>
  </si>
  <si>
    <t>SANT'ANTONINO</t>
  </si>
  <si>
    <t>SAVOSA</t>
  </si>
  <si>
    <t>SERRAVALLE</t>
  </si>
  <si>
    <t>SORENGO</t>
  </si>
  <si>
    <t>STABIO</t>
  </si>
  <si>
    <t>TENERO-CONTRA</t>
  </si>
  <si>
    <t>TERRE DI PEDEMONTE</t>
  </si>
  <si>
    <t>TORRICELLA-TAVERNE</t>
  </si>
  <si>
    <t>TRESA</t>
  </si>
  <si>
    <t>VACALLO</t>
  </si>
  <si>
    <t>VAL MARA</t>
  </si>
  <si>
    <t>VERNATE</t>
  </si>
  <si>
    <t>VERZASCA</t>
  </si>
  <si>
    <t>VEZIA</t>
  </si>
  <si>
    <t>VICO MORCOTE</t>
  </si>
  <si>
    <t>nome_circondario</t>
  </si>
  <si>
    <t>M</t>
  </si>
  <si>
    <t>F</t>
  </si>
  <si>
    <t>attinenza</t>
  </si>
  <si>
    <t>Comune di Domicilio</t>
  </si>
  <si>
    <t xml:space="preserve">ELEZIONE DEL CONSIGLIO DI STATO del 2 APRILE 2023
PER LA LEGISLATURA 2023-2027 </t>
  </si>
  <si>
    <t xml:space="preserve">Cognome </t>
  </si>
  <si>
    <t>CANDIDATI (massimo 5)</t>
  </si>
  <si>
    <t>Proposta di nome di lista</t>
  </si>
  <si>
    <t>EV. Abbreviazione o SIGLA (max. 30 caratteri)</t>
  </si>
  <si>
    <t xml:space="preserve">Richiamato il decreto di convocazione delle assemblee comunali per l'elezione del Consiglio di Stato del 2 aprile 2023, i sottoscritti proponenti presentano le seguenti candidature:
</t>
  </si>
  <si>
    <r>
      <t>Facoltativo</t>
    </r>
    <r>
      <rPr>
        <sz val="12"/>
        <color theme="1"/>
        <rFont val="Gill Sans"/>
        <family val="2"/>
      </rPr>
      <t xml:space="preserve"> – il primo proponente è autorizzato (indicare con una crocetta):</t>
    </r>
  </si>
  <si>
    <t>PROPONENTI (minimo 50, massimo verificati e pubblicati 60)</t>
  </si>
  <si>
    <t>Qualifica  (se indipendente, oppure a quale appartenenza partitica per le proposte di lista miste, ecc.)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</si>
</sst>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rgb="FFFF0000"/>
      <name val="Gill Sans"/>
      <family val="2"/>
    </font>
    <font>
      <sz val="11"/>
      <color theme="1"/>
      <name val="Gill Sans"/>
      <family val="2"/>
    </font>
    <font>
      <sz val="9"/>
      <color theme="1"/>
      <name val="Gill Sans"/>
      <family val="2"/>
    </font>
    <font>
      <sz val="12"/>
      <color theme="1"/>
      <name val="Gill Sans"/>
      <family val="2"/>
    </font>
    <font>
      <b/>
      <sz val="12"/>
      <color theme="1"/>
      <name val="Gill Sans"/>
      <family val="2"/>
    </font>
    <font>
      <sz val="12"/>
      <color rgb="FF00B050"/>
      <name val="Gill San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Gill Sans"/>
      <family val="2"/>
    </font>
    <font>
      <sz val="12"/>
      <color rgb="FF00B05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Gill Sans"/>
      <family val="2"/>
    </font>
    <font>
      <b/>
      <sz val="12"/>
      <name val="Gill Sans"/>
      <family val="2"/>
    </font>
    <font>
      <sz val="12"/>
      <name val="Gill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0" fontId="8" fillId="0" borderId="0" xfId="0" applyFont="1" applyProtection="1"/>
    <xf numFmtId="0" fontId="0" fillId="0" borderId="0" xfId="0" applyAlignment="1" applyProtection="1">
      <alignment horizontal="left" vertical="top"/>
    </xf>
    <xf numFmtId="0" fontId="13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26</xdr:row>
          <xdr:rowOff>19050</xdr:rowOff>
        </xdr:from>
        <xdr:to>
          <xdr:col>0</xdr:col>
          <xdr:colOff>219075</xdr:colOff>
          <xdr:row>27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26</xdr:row>
          <xdr:rowOff>19050</xdr:rowOff>
        </xdr:from>
        <xdr:to>
          <xdr:col>0</xdr:col>
          <xdr:colOff>219075</xdr:colOff>
          <xdr:row>27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26</xdr:row>
          <xdr:rowOff>19050</xdr:rowOff>
        </xdr:from>
        <xdr:to>
          <xdr:col>0</xdr:col>
          <xdr:colOff>219075</xdr:colOff>
          <xdr:row>27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zoomScaleNormal="100" zoomScalePageLayoutView="85" workbookViewId="0">
      <selection sqref="A1:L2"/>
    </sheetView>
  </sheetViews>
  <sheetFormatPr defaultRowHeight="15" x14ac:dyDescent="0.25"/>
  <cols>
    <col min="1" max="1" width="4.140625" style="1" customWidth="1"/>
    <col min="2" max="2" width="28" style="1" customWidth="1"/>
    <col min="3" max="3" width="19" style="1" customWidth="1"/>
    <col min="4" max="4" width="16.5703125" style="1" customWidth="1"/>
    <col min="5" max="5" width="11.140625" style="1" customWidth="1"/>
    <col min="6" max="6" width="13.140625" style="1" customWidth="1"/>
    <col min="7" max="7" width="6.7109375" style="1" customWidth="1"/>
    <col min="8" max="8" width="5.28515625" style="1" customWidth="1"/>
    <col min="9" max="9" width="7.42578125" style="1" bestFit="1" customWidth="1"/>
    <col min="10" max="10" width="23.42578125" style="1" customWidth="1"/>
    <col min="11" max="11" width="36" style="1" bestFit="1" customWidth="1"/>
    <col min="12" max="12" width="17.140625" style="1" bestFit="1" customWidth="1"/>
    <col min="13" max="13" width="17" style="1" customWidth="1"/>
    <col min="14" max="16384" width="9.140625" style="1"/>
  </cols>
  <sheetData>
    <row r="1" spans="1:12" ht="33.75" customHeight="1" x14ac:dyDescent="0.25">
      <c r="A1" s="29" t="s">
        <v>141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51" customHeight="1" x14ac:dyDescent="0.25">
      <c r="A3" s="21" t="s">
        <v>146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"/>
    </row>
    <row r="4" spans="1:12" ht="16.5" thickBot="1" x14ac:dyDescent="0.3">
      <c r="A4" s="3"/>
      <c r="B4" s="3"/>
      <c r="C4" s="3"/>
      <c r="D4" s="3"/>
      <c r="E4" s="3"/>
      <c r="F4" s="3"/>
      <c r="G4" s="3"/>
      <c r="H4" s="3"/>
      <c r="I4" s="3"/>
    </row>
    <row r="5" spans="1:12" ht="58.5" customHeight="1" thickBot="1" x14ac:dyDescent="0.3">
      <c r="A5" s="30" t="s">
        <v>144</v>
      </c>
      <c r="B5" s="31"/>
      <c r="C5" s="37"/>
      <c r="D5" s="38"/>
      <c r="E5" s="39"/>
      <c r="G5" s="3"/>
      <c r="H5" s="3"/>
    </row>
    <row r="6" spans="1:12" ht="33" customHeight="1" x14ac:dyDescent="0.25">
      <c r="A6" s="40" t="s">
        <v>145</v>
      </c>
      <c r="B6" s="41"/>
      <c r="C6" s="44"/>
      <c r="D6" s="45"/>
      <c r="E6" s="46"/>
      <c r="G6" s="3"/>
      <c r="H6" s="3"/>
    </row>
    <row r="7" spans="1:12" ht="36" customHeight="1" thickBot="1" x14ac:dyDescent="0.3">
      <c r="A7" s="42"/>
      <c r="B7" s="43"/>
      <c r="C7" s="47"/>
      <c r="D7" s="48"/>
      <c r="E7" s="49"/>
    </row>
    <row r="9" spans="1:12" ht="15.75" thickBot="1" x14ac:dyDescent="0.3"/>
    <row r="10" spans="1:12" ht="24" thickBot="1" x14ac:dyDescent="0.4">
      <c r="A10" s="27" t="s">
        <v>143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33.75" customHeight="1" thickBot="1" x14ac:dyDescent="0.3">
      <c r="A11" s="25" t="s">
        <v>0</v>
      </c>
      <c r="B11" s="25" t="s">
        <v>142</v>
      </c>
      <c r="C11" s="25" t="s">
        <v>2</v>
      </c>
      <c r="D11" s="25" t="s">
        <v>3</v>
      </c>
      <c r="E11" s="34" t="s">
        <v>7</v>
      </c>
      <c r="F11" s="35"/>
      <c r="G11" s="35"/>
      <c r="H11" s="36"/>
      <c r="I11" s="25" t="s">
        <v>4</v>
      </c>
      <c r="J11" s="25" t="s">
        <v>149</v>
      </c>
      <c r="K11" s="25" t="s">
        <v>140</v>
      </c>
      <c r="L11" s="28" t="s">
        <v>5</v>
      </c>
    </row>
    <row r="12" spans="1:12" ht="63" customHeight="1" thickBot="1" x14ac:dyDescent="0.3">
      <c r="A12" s="25"/>
      <c r="B12" s="25"/>
      <c r="C12" s="25"/>
      <c r="D12" s="25"/>
      <c r="E12" s="18" t="s">
        <v>8</v>
      </c>
      <c r="F12" s="18" t="s">
        <v>9</v>
      </c>
      <c r="G12" s="34" t="s">
        <v>10</v>
      </c>
      <c r="H12" s="36"/>
      <c r="I12" s="25"/>
      <c r="J12" s="25"/>
      <c r="K12" s="25"/>
      <c r="L12" s="28"/>
    </row>
    <row r="13" spans="1:12" ht="118.5" customHeight="1" thickBot="1" x14ac:dyDescent="0.3">
      <c r="A13" s="14">
        <v>1</v>
      </c>
      <c r="B13" s="4"/>
      <c r="C13" s="4"/>
      <c r="D13" s="4"/>
      <c r="E13" s="4"/>
      <c r="F13" s="4"/>
      <c r="G13" s="22"/>
      <c r="H13" s="23"/>
      <c r="I13" s="4"/>
      <c r="J13" s="4"/>
      <c r="K13" s="4"/>
      <c r="L13" s="5"/>
    </row>
    <row r="14" spans="1:12" ht="118.5" customHeight="1" thickBot="1" x14ac:dyDescent="0.3">
      <c r="A14" s="14">
        <v>2</v>
      </c>
      <c r="B14" s="4"/>
      <c r="C14" s="4"/>
      <c r="D14" s="4"/>
      <c r="E14" s="4"/>
      <c r="F14" s="4"/>
      <c r="G14" s="22"/>
      <c r="H14" s="23"/>
      <c r="I14" s="4"/>
      <c r="J14" s="4"/>
      <c r="K14" s="4"/>
      <c r="L14" s="5"/>
    </row>
    <row r="15" spans="1:12" ht="118.5" customHeight="1" thickBot="1" x14ac:dyDescent="0.3">
      <c r="A15" s="14">
        <v>3</v>
      </c>
      <c r="B15" s="4"/>
      <c r="C15" s="4"/>
      <c r="D15" s="4"/>
      <c r="E15" s="4"/>
      <c r="F15" s="4"/>
      <c r="G15" s="22"/>
      <c r="H15" s="23"/>
      <c r="I15" s="4"/>
      <c r="J15" s="4"/>
      <c r="K15" s="4"/>
      <c r="L15" s="5"/>
    </row>
    <row r="16" spans="1:12" ht="118.5" customHeight="1" thickBot="1" x14ac:dyDescent="0.3">
      <c r="A16" s="14">
        <v>4</v>
      </c>
      <c r="B16" s="4"/>
      <c r="C16" s="4"/>
      <c r="D16" s="4"/>
      <c r="E16" s="4"/>
      <c r="F16" s="4"/>
      <c r="G16" s="22"/>
      <c r="H16" s="23"/>
      <c r="I16" s="4"/>
      <c r="J16" s="4"/>
      <c r="K16" s="4"/>
      <c r="L16" s="5"/>
    </row>
    <row r="17" spans="1:13" ht="118.5" customHeight="1" thickBot="1" x14ac:dyDescent="0.3">
      <c r="A17" s="14">
        <v>5</v>
      </c>
      <c r="B17" s="4"/>
      <c r="C17" s="4"/>
      <c r="D17" s="4"/>
      <c r="E17" s="4"/>
      <c r="F17" s="4"/>
      <c r="G17" s="22"/>
      <c r="H17" s="23"/>
      <c r="I17" s="4"/>
      <c r="J17" s="4"/>
      <c r="K17" s="4"/>
      <c r="L17" s="5"/>
    </row>
    <row r="18" spans="1:13" ht="15.75" x14ac:dyDescent="0.25">
      <c r="A18" s="6"/>
    </row>
    <row r="22" spans="1:13" s="8" customFormat="1" ht="33.950000000000003" customHeight="1" x14ac:dyDescent="0.25">
      <c r="A22" s="33"/>
      <c r="B22" s="33"/>
      <c r="C22" s="33"/>
      <c r="D22" s="2"/>
      <c r="E22" s="2"/>
      <c r="F22" s="2"/>
      <c r="G22" s="7"/>
      <c r="H22" s="7"/>
      <c r="I22" s="7"/>
      <c r="J22" s="7"/>
      <c r="K22" s="7"/>
      <c r="L22" s="7"/>
      <c r="M22" s="7"/>
    </row>
    <row r="23" spans="1:13" s="10" customFormat="1" ht="15.6" customHeight="1" x14ac:dyDescent="0.25">
      <c r="A23" s="32"/>
      <c r="B23" s="32"/>
      <c r="C23" s="2"/>
      <c r="D23" s="2"/>
      <c r="E23" s="2"/>
      <c r="F23" s="2"/>
      <c r="G23" s="9"/>
      <c r="H23" s="9"/>
      <c r="I23" s="9"/>
      <c r="J23" s="9"/>
      <c r="K23" s="9"/>
      <c r="L23" s="9"/>
      <c r="M23" s="9"/>
    </row>
    <row r="24" spans="1:13" s="10" customFormat="1" x14ac:dyDescent="0.25">
      <c r="A24" s="11"/>
      <c r="B24" s="12"/>
    </row>
    <row r="25" spans="1:13" s="10" customFormat="1" ht="57" customHeight="1" x14ac:dyDescent="0.25">
      <c r="A25" s="21" t="s">
        <v>11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13"/>
      <c r="M25" s="13"/>
    </row>
    <row r="26" spans="1:13" s="10" customFormat="1" ht="18" customHeight="1" x14ac:dyDescent="0.25">
      <c r="A26" s="19" t="s">
        <v>147</v>
      </c>
      <c r="B26" s="19"/>
      <c r="C26" s="19"/>
      <c r="D26" s="19"/>
      <c r="E26" s="19"/>
      <c r="F26" s="19"/>
    </row>
    <row r="27" spans="1:13" s="10" customFormat="1" ht="30" customHeight="1" x14ac:dyDescent="0.25">
      <c r="A27" s="12"/>
      <c r="B27" s="20" t="s">
        <v>12</v>
      </c>
      <c r="C27" s="20"/>
      <c r="D27" s="20"/>
      <c r="E27" s="20"/>
      <c r="F27" s="20"/>
      <c r="G27" s="20"/>
      <c r="H27" s="20"/>
      <c r="I27" s="20"/>
      <c r="J27" s="20"/>
      <c r="K27" s="20"/>
    </row>
    <row r="28" spans="1:13" ht="15.75" thickBot="1" x14ac:dyDescent="0.3"/>
    <row r="29" spans="1:13" ht="24" thickBot="1" x14ac:dyDescent="0.4">
      <c r="A29" s="27" t="s">
        <v>148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3" ht="28.5" customHeight="1" thickBot="1" x14ac:dyDescent="0.3">
      <c r="A30" s="26" t="s">
        <v>0</v>
      </c>
      <c r="B30" s="25" t="s">
        <v>1</v>
      </c>
      <c r="C30" s="25" t="s">
        <v>2</v>
      </c>
      <c r="D30" s="25"/>
      <c r="E30" s="25" t="s">
        <v>7</v>
      </c>
      <c r="F30" s="25"/>
      <c r="G30" s="25"/>
      <c r="H30" s="25"/>
      <c r="I30" s="25"/>
      <c r="J30" s="25" t="s">
        <v>140</v>
      </c>
      <c r="K30" s="28" t="s">
        <v>6</v>
      </c>
    </row>
    <row r="31" spans="1:13" ht="30" customHeight="1" thickBot="1" x14ac:dyDescent="0.3">
      <c r="A31" s="26"/>
      <c r="B31" s="25"/>
      <c r="C31" s="25"/>
      <c r="D31" s="25"/>
      <c r="E31" s="18" t="s">
        <v>8</v>
      </c>
      <c r="F31" s="18" t="s">
        <v>9</v>
      </c>
      <c r="G31" s="25" t="s">
        <v>10</v>
      </c>
      <c r="H31" s="25"/>
      <c r="I31" s="25"/>
      <c r="J31" s="25"/>
      <c r="K31" s="28"/>
    </row>
    <row r="32" spans="1:13" ht="118.5" customHeight="1" thickBot="1" x14ac:dyDescent="0.3">
      <c r="A32" s="14">
        <v>1</v>
      </c>
      <c r="B32" s="4"/>
      <c r="C32" s="22"/>
      <c r="D32" s="23"/>
      <c r="E32" s="4"/>
      <c r="F32" s="4"/>
      <c r="G32" s="22"/>
      <c r="H32" s="24"/>
      <c r="I32" s="23"/>
      <c r="J32" s="4"/>
      <c r="K32" s="4"/>
    </row>
    <row r="33" spans="1:11" ht="118.5" customHeight="1" thickBot="1" x14ac:dyDescent="0.3">
      <c r="A33" s="14">
        <v>2</v>
      </c>
      <c r="B33" s="4"/>
      <c r="C33" s="22"/>
      <c r="D33" s="23"/>
      <c r="E33" s="4"/>
      <c r="F33" s="4"/>
      <c r="G33" s="22"/>
      <c r="H33" s="24"/>
      <c r="I33" s="23"/>
      <c r="J33" s="4"/>
      <c r="K33" s="4"/>
    </row>
    <row r="34" spans="1:11" ht="118.5" customHeight="1" thickBot="1" x14ac:dyDescent="0.3">
      <c r="A34" s="14">
        <v>3</v>
      </c>
      <c r="B34" s="4"/>
      <c r="C34" s="22"/>
      <c r="D34" s="23"/>
      <c r="E34" s="4"/>
      <c r="F34" s="4"/>
      <c r="G34" s="22"/>
      <c r="H34" s="24"/>
      <c r="I34" s="23"/>
      <c r="J34" s="4"/>
      <c r="K34" s="4"/>
    </row>
    <row r="35" spans="1:11" ht="118.5" customHeight="1" thickBot="1" x14ac:dyDescent="0.3">
      <c r="A35" s="14">
        <v>4</v>
      </c>
      <c r="B35" s="4"/>
      <c r="C35" s="22"/>
      <c r="D35" s="23"/>
      <c r="E35" s="4"/>
      <c r="F35" s="4"/>
      <c r="G35" s="22"/>
      <c r="H35" s="24"/>
      <c r="I35" s="23"/>
      <c r="J35" s="4"/>
      <c r="K35" s="4"/>
    </row>
    <row r="36" spans="1:11" ht="118.5" customHeight="1" thickBot="1" x14ac:dyDescent="0.3">
      <c r="A36" s="14">
        <v>5</v>
      </c>
      <c r="B36" s="4"/>
      <c r="C36" s="22"/>
      <c r="D36" s="23"/>
      <c r="E36" s="4"/>
      <c r="F36" s="4"/>
      <c r="G36" s="22"/>
      <c r="H36" s="24"/>
      <c r="I36" s="23"/>
      <c r="J36" s="4"/>
      <c r="K36" s="4"/>
    </row>
    <row r="37" spans="1:11" ht="118.5" customHeight="1" thickBot="1" x14ac:dyDescent="0.3">
      <c r="A37" s="14">
        <v>6</v>
      </c>
      <c r="B37" s="4"/>
      <c r="C37" s="22"/>
      <c r="D37" s="23"/>
      <c r="E37" s="4"/>
      <c r="F37" s="4"/>
      <c r="G37" s="22"/>
      <c r="H37" s="24"/>
      <c r="I37" s="23"/>
      <c r="J37" s="4"/>
      <c r="K37" s="4"/>
    </row>
    <row r="38" spans="1:11" ht="118.5" customHeight="1" thickBot="1" x14ac:dyDescent="0.3">
      <c r="A38" s="14">
        <v>7</v>
      </c>
      <c r="B38" s="4"/>
      <c r="C38" s="22"/>
      <c r="D38" s="23"/>
      <c r="E38" s="4"/>
      <c r="F38" s="4"/>
      <c r="G38" s="22"/>
      <c r="H38" s="24"/>
      <c r="I38" s="23"/>
      <c r="J38" s="4"/>
      <c r="K38" s="4"/>
    </row>
    <row r="39" spans="1:11" ht="118.5" customHeight="1" thickBot="1" x14ac:dyDescent="0.3">
      <c r="A39" s="14">
        <v>8</v>
      </c>
      <c r="B39" s="4"/>
      <c r="C39" s="22"/>
      <c r="D39" s="23"/>
      <c r="E39" s="4"/>
      <c r="F39" s="4"/>
      <c r="G39" s="22"/>
      <c r="H39" s="24"/>
      <c r="I39" s="23"/>
      <c r="J39" s="4"/>
      <c r="K39" s="4"/>
    </row>
    <row r="40" spans="1:11" ht="118.5" customHeight="1" thickBot="1" x14ac:dyDescent="0.3">
      <c r="A40" s="14">
        <v>9</v>
      </c>
      <c r="B40" s="4"/>
      <c r="C40" s="22"/>
      <c r="D40" s="23"/>
      <c r="E40" s="4"/>
      <c r="F40" s="4"/>
      <c r="G40" s="22"/>
      <c r="H40" s="24"/>
      <c r="I40" s="23"/>
      <c r="J40" s="4"/>
      <c r="K40" s="4"/>
    </row>
    <row r="41" spans="1:11" ht="118.5" customHeight="1" thickBot="1" x14ac:dyDescent="0.3">
      <c r="A41" s="14">
        <v>10</v>
      </c>
      <c r="B41" s="4"/>
      <c r="C41" s="22"/>
      <c r="D41" s="23"/>
      <c r="E41" s="4"/>
      <c r="F41" s="4"/>
      <c r="G41" s="22"/>
      <c r="H41" s="24"/>
      <c r="I41" s="23"/>
      <c r="J41" s="4"/>
      <c r="K41" s="4"/>
    </row>
    <row r="42" spans="1:11" ht="118.5" customHeight="1" thickBot="1" x14ac:dyDescent="0.3">
      <c r="A42" s="14">
        <v>11</v>
      </c>
      <c r="B42" s="4"/>
      <c r="C42" s="22"/>
      <c r="D42" s="23"/>
      <c r="E42" s="4"/>
      <c r="F42" s="4"/>
      <c r="G42" s="22"/>
      <c r="H42" s="24"/>
      <c r="I42" s="23"/>
      <c r="J42" s="4"/>
      <c r="K42" s="4"/>
    </row>
    <row r="43" spans="1:11" ht="118.5" customHeight="1" thickBot="1" x14ac:dyDescent="0.3">
      <c r="A43" s="14">
        <v>12</v>
      </c>
      <c r="B43" s="4"/>
      <c r="C43" s="22"/>
      <c r="D43" s="23"/>
      <c r="E43" s="4"/>
      <c r="F43" s="4"/>
      <c r="G43" s="22"/>
      <c r="H43" s="24"/>
      <c r="I43" s="23"/>
      <c r="J43" s="4"/>
      <c r="K43" s="4"/>
    </row>
    <row r="44" spans="1:11" ht="118.5" customHeight="1" thickBot="1" x14ac:dyDescent="0.3">
      <c r="A44" s="14">
        <v>13</v>
      </c>
      <c r="B44" s="4"/>
      <c r="C44" s="22"/>
      <c r="D44" s="23"/>
      <c r="E44" s="4"/>
      <c r="F44" s="4"/>
      <c r="G44" s="22"/>
      <c r="H44" s="24"/>
      <c r="I44" s="23"/>
      <c r="J44" s="4"/>
      <c r="K44" s="4"/>
    </row>
    <row r="45" spans="1:11" ht="118.5" customHeight="1" thickBot="1" x14ac:dyDescent="0.3">
      <c r="A45" s="14">
        <v>14</v>
      </c>
      <c r="B45" s="4"/>
      <c r="C45" s="22"/>
      <c r="D45" s="23"/>
      <c r="E45" s="4"/>
      <c r="F45" s="4"/>
      <c r="G45" s="22"/>
      <c r="H45" s="24"/>
      <c r="I45" s="23"/>
      <c r="J45" s="4"/>
      <c r="K45" s="4"/>
    </row>
    <row r="46" spans="1:11" ht="118.5" customHeight="1" thickBot="1" x14ac:dyDescent="0.3">
      <c r="A46" s="14">
        <v>15</v>
      </c>
      <c r="B46" s="4"/>
      <c r="C46" s="22"/>
      <c r="D46" s="23"/>
      <c r="E46" s="4"/>
      <c r="F46" s="4"/>
      <c r="G46" s="22"/>
      <c r="H46" s="24"/>
      <c r="I46" s="23"/>
      <c r="J46" s="4"/>
      <c r="K46" s="4"/>
    </row>
    <row r="47" spans="1:11" ht="118.5" customHeight="1" thickBot="1" x14ac:dyDescent="0.3">
      <c r="A47" s="14">
        <v>16</v>
      </c>
      <c r="B47" s="4"/>
      <c r="C47" s="22"/>
      <c r="D47" s="23"/>
      <c r="E47" s="4"/>
      <c r="F47" s="4"/>
      <c r="G47" s="22"/>
      <c r="H47" s="24"/>
      <c r="I47" s="23"/>
      <c r="J47" s="4"/>
      <c r="K47" s="4"/>
    </row>
    <row r="48" spans="1:11" ht="118.5" customHeight="1" thickBot="1" x14ac:dyDescent="0.3">
      <c r="A48" s="14">
        <v>17</v>
      </c>
      <c r="B48" s="4"/>
      <c r="C48" s="22"/>
      <c r="D48" s="23"/>
      <c r="E48" s="4"/>
      <c r="F48" s="4"/>
      <c r="G48" s="22"/>
      <c r="H48" s="24"/>
      <c r="I48" s="23"/>
      <c r="J48" s="4"/>
      <c r="K48" s="4"/>
    </row>
    <row r="49" spans="1:11" ht="118.5" customHeight="1" thickBot="1" x14ac:dyDescent="0.3">
      <c r="A49" s="14">
        <v>18</v>
      </c>
      <c r="B49" s="4"/>
      <c r="C49" s="22"/>
      <c r="D49" s="23"/>
      <c r="E49" s="4"/>
      <c r="F49" s="4"/>
      <c r="G49" s="22"/>
      <c r="H49" s="24"/>
      <c r="I49" s="23"/>
      <c r="J49" s="4"/>
      <c r="K49" s="4"/>
    </row>
    <row r="50" spans="1:11" ht="118.5" customHeight="1" thickBot="1" x14ac:dyDescent="0.3">
      <c r="A50" s="14">
        <v>19</v>
      </c>
      <c r="B50" s="4"/>
      <c r="C50" s="22"/>
      <c r="D50" s="23"/>
      <c r="E50" s="4"/>
      <c r="F50" s="4"/>
      <c r="G50" s="22"/>
      <c r="H50" s="24"/>
      <c r="I50" s="23"/>
      <c r="J50" s="4"/>
      <c r="K50" s="4"/>
    </row>
    <row r="51" spans="1:11" ht="118.5" customHeight="1" thickBot="1" x14ac:dyDescent="0.3">
      <c r="A51" s="14">
        <v>20</v>
      </c>
      <c r="B51" s="4"/>
      <c r="C51" s="22"/>
      <c r="D51" s="23"/>
      <c r="E51" s="4"/>
      <c r="F51" s="4"/>
      <c r="G51" s="22"/>
      <c r="H51" s="24"/>
      <c r="I51" s="23"/>
      <c r="J51" s="4"/>
      <c r="K51" s="4"/>
    </row>
    <row r="52" spans="1:11" ht="118.5" customHeight="1" thickBot="1" x14ac:dyDescent="0.3">
      <c r="A52" s="14">
        <v>21</v>
      </c>
      <c r="B52" s="4"/>
      <c r="C52" s="22"/>
      <c r="D52" s="23"/>
      <c r="E52" s="4"/>
      <c r="F52" s="4"/>
      <c r="G52" s="22"/>
      <c r="H52" s="24"/>
      <c r="I52" s="23"/>
      <c r="J52" s="4"/>
      <c r="K52" s="4"/>
    </row>
    <row r="53" spans="1:11" ht="118.5" customHeight="1" thickBot="1" x14ac:dyDescent="0.3">
      <c r="A53" s="14">
        <v>22</v>
      </c>
      <c r="B53" s="4"/>
      <c r="C53" s="22"/>
      <c r="D53" s="23"/>
      <c r="E53" s="4"/>
      <c r="F53" s="4"/>
      <c r="G53" s="22"/>
      <c r="H53" s="24"/>
      <c r="I53" s="23"/>
      <c r="J53" s="4"/>
      <c r="K53" s="4"/>
    </row>
    <row r="54" spans="1:11" ht="118.5" customHeight="1" thickBot="1" x14ac:dyDescent="0.3">
      <c r="A54" s="14">
        <v>23</v>
      </c>
      <c r="B54" s="4"/>
      <c r="C54" s="22"/>
      <c r="D54" s="23"/>
      <c r="E54" s="4"/>
      <c r="F54" s="4"/>
      <c r="G54" s="22"/>
      <c r="H54" s="24"/>
      <c r="I54" s="23"/>
      <c r="J54" s="4"/>
      <c r="K54" s="4"/>
    </row>
    <row r="55" spans="1:11" ht="118.5" customHeight="1" thickBot="1" x14ac:dyDescent="0.3">
      <c r="A55" s="14">
        <v>24</v>
      </c>
      <c r="B55" s="4"/>
      <c r="C55" s="22"/>
      <c r="D55" s="23"/>
      <c r="E55" s="4"/>
      <c r="F55" s="4"/>
      <c r="G55" s="22"/>
      <c r="H55" s="24"/>
      <c r="I55" s="23"/>
      <c r="J55" s="4"/>
      <c r="K55" s="4"/>
    </row>
    <row r="56" spans="1:11" ht="118.5" customHeight="1" thickBot="1" x14ac:dyDescent="0.3">
      <c r="A56" s="14">
        <v>25</v>
      </c>
      <c r="B56" s="4"/>
      <c r="C56" s="22"/>
      <c r="D56" s="23"/>
      <c r="E56" s="4"/>
      <c r="F56" s="4"/>
      <c r="G56" s="22"/>
      <c r="H56" s="24"/>
      <c r="I56" s="23"/>
      <c r="J56" s="4"/>
      <c r="K56" s="4"/>
    </row>
    <row r="57" spans="1:11" ht="118.5" customHeight="1" thickBot="1" x14ac:dyDescent="0.3">
      <c r="A57" s="14">
        <v>26</v>
      </c>
      <c r="B57" s="4"/>
      <c r="C57" s="22"/>
      <c r="D57" s="23"/>
      <c r="E57" s="4"/>
      <c r="F57" s="4"/>
      <c r="G57" s="22"/>
      <c r="H57" s="24"/>
      <c r="I57" s="23"/>
      <c r="J57" s="4"/>
      <c r="K57" s="4"/>
    </row>
    <row r="58" spans="1:11" ht="118.5" customHeight="1" thickBot="1" x14ac:dyDescent="0.3">
      <c r="A58" s="14">
        <v>27</v>
      </c>
      <c r="B58" s="4"/>
      <c r="C58" s="22"/>
      <c r="D58" s="23"/>
      <c r="E58" s="4"/>
      <c r="F58" s="4"/>
      <c r="G58" s="22"/>
      <c r="H58" s="24"/>
      <c r="I58" s="23"/>
      <c r="J58" s="4"/>
      <c r="K58" s="4"/>
    </row>
    <row r="59" spans="1:11" ht="118.5" customHeight="1" thickBot="1" x14ac:dyDescent="0.3">
      <c r="A59" s="14">
        <v>28</v>
      </c>
      <c r="B59" s="4"/>
      <c r="C59" s="22"/>
      <c r="D59" s="23"/>
      <c r="E59" s="4"/>
      <c r="F59" s="4"/>
      <c r="G59" s="22"/>
      <c r="H59" s="24"/>
      <c r="I59" s="23"/>
      <c r="J59" s="4"/>
      <c r="K59" s="4"/>
    </row>
    <row r="60" spans="1:11" ht="118.5" customHeight="1" thickBot="1" x14ac:dyDescent="0.3">
      <c r="A60" s="14">
        <v>29</v>
      </c>
      <c r="B60" s="4"/>
      <c r="C60" s="22"/>
      <c r="D60" s="23"/>
      <c r="E60" s="4"/>
      <c r="F60" s="4"/>
      <c r="G60" s="22"/>
      <c r="H60" s="24"/>
      <c r="I60" s="23"/>
      <c r="J60" s="4"/>
      <c r="K60" s="4"/>
    </row>
    <row r="61" spans="1:11" ht="118.5" customHeight="1" thickBot="1" x14ac:dyDescent="0.3">
      <c r="A61" s="14">
        <v>30</v>
      </c>
      <c r="B61" s="4"/>
      <c r="C61" s="22"/>
      <c r="D61" s="23"/>
      <c r="E61" s="4"/>
      <c r="F61" s="4"/>
      <c r="G61" s="22"/>
      <c r="H61" s="24"/>
      <c r="I61" s="23"/>
      <c r="J61" s="4"/>
      <c r="K61" s="4"/>
    </row>
    <row r="62" spans="1:11" ht="118.5" customHeight="1" thickBot="1" x14ac:dyDescent="0.3">
      <c r="A62" s="14">
        <v>31</v>
      </c>
      <c r="B62" s="4"/>
      <c r="C62" s="22"/>
      <c r="D62" s="23"/>
      <c r="E62" s="4"/>
      <c r="F62" s="4"/>
      <c r="G62" s="22"/>
      <c r="H62" s="24"/>
      <c r="I62" s="23"/>
      <c r="J62" s="4"/>
      <c r="K62" s="4"/>
    </row>
    <row r="63" spans="1:11" ht="118.5" customHeight="1" thickBot="1" x14ac:dyDescent="0.3">
      <c r="A63" s="14">
        <v>32</v>
      </c>
      <c r="B63" s="4"/>
      <c r="C63" s="22"/>
      <c r="D63" s="23"/>
      <c r="E63" s="4"/>
      <c r="F63" s="4"/>
      <c r="G63" s="22"/>
      <c r="H63" s="24"/>
      <c r="I63" s="23"/>
      <c r="J63" s="4"/>
      <c r="K63" s="4"/>
    </row>
    <row r="64" spans="1:11" ht="118.5" customHeight="1" thickBot="1" x14ac:dyDescent="0.3">
      <c r="A64" s="14">
        <v>33</v>
      </c>
      <c r="B64" s="4"/>
      <c r="C64" s="22"/>
      <c r="D64" s="23"/>
      <c r="E64" s="4"/>
      <c r="F64" s="4"/>
      <c r="G64" s="22"/>
      <c r="H64" s="24"/>
      <c r="I64" s="23"/>
      <c r="J64" s="4"/>
      <c r="K64" s="4"/>
    </row>
    <row r="65" spans="1:11" ht="118.5" customHeight="1" thickBot="1" x14ac:dyDescent="0.3">
      <c r="A65" s="14">
        <v>34</v>
      </c>
      <c r="B65" s="4"/>
      <c r="C65" s="22"/>
      <c r="D65" s="23"/>
      <c r="E65" s="4"/>
      <c r="F65" s="4"/>
      <c r="G65" s="22"/>
      <c r="H65" s="24"/>
      <c r="I65" s="23"/>
      <c r="J65" s="4"/>
      <c r="K65" s="4"/>
    </row>
    <row r="66" spans="1:11" ht="118.5" customHeight="1" thickBot="1" x14ac:dyDescent="0.3">
      <c r="A66" s="14">
        <v>35</v>
      </c>
      <c r="B66" s="4"/>
      <c r="C66" s="22"/>
      <c r="D66" s="23"/>
      <c r="E66" s="4"/>
      <c r="F66" s="4"/>
      <c r="G66" s="22"/>
      <c r="H66" s="24"/>
      <c r="I66" s="23"/>
      <c r="J66" s="4"/>
      <c r="K66" s="4"/>
    </row>
    <row r="67" spans="1:11" ht="118.5" customHeight="1" thickBot="1" x14ac:dyDescent="0.3">
      <c r="A67" s="14">
        <v>36</v>
      </c>
      <c r="B67" s="4"/>
      <c r="C67" s="22"/>
      <c r="D67" s="23"/>
      <c r="E67" s="4"/>
      <c r="F67" s="4"/>
      <c r="G67" s="22"/>
      <c r="H67" s="24"/>
      <c r="I67" s="23"/>
      <c r="J67" s="4"/>
      <c r="K67" s="4"/>
    </row>
    <row r="68" spans="1:11" ht="118.5" customHeight="1" thickBot="1" x14ac:dyDescent="0.3">
      <c r="A68" s="14">
        <v>37</v>
      </c>
      <c r="B68" s="4"/>
      <c r="C68" s="22"/>
      <c r="D68" s="23"/>
      <c r="E68" s="4"/>
      <c r="F68" s="4"/>
      <c r="G68" s="22"/>
      <c r="H68" s="24"/>
      <c r="I68" s="23"/>
      <c r="J68" s="4"/>
      <c r="K68" s="4"/>
    </row>
    <row r="69" spans="1:11" ht="118.5" customHeight="1" thickBot="1" x14ac:dyDescent="0.3">
      <c r="A69" s="14">
        <v>38</v>
      </c>
      <c r="B69" s="4"/>
      <c r="C69" s="22"/>
      <c r="D69" s="23"/>
      <c r="E69" s="4"/>
      <c r="F69" s="4"/>
      <c r="G69" s="22"/>
      <c r="H69" s="24"/>
      <c r="I69" s="23"/>
      <c r="J69" s="4"/>
      <c r="K69" s="4"/>
    </row>
    <row r="70" spans="1:11" ht="118.5" customHeight="1" thickBot="1" x14ac:dyDescent="0.3">
      <c r="A70" s="14">
        <v>39</v>
      </c>
      <c r="B70" s="4"/>
      <c r="C70" s="22"/>
      <c r="D70" s="23"/>
      <c r="E70" s="4"/>
      <c r="F70" s="4"/>
      <c r="G70" s="22"/>
      <c r="H70" s="24"/>
      <c r="I70" s="23"/>
      <c r="J70" s="4"/>
      <c r="K70" s="4"/>
    </row>
    <row r="71" spans="1:11" ht="118.5" customHeight="1" thickBot="1" x14ac:dyDescent="0.3">
      <c r="A71" s="14">
        <v>40</v>
      </c>
      <c r="B71" s="4"/>
      <c r="C71" s="22"/>
      <c r="D71" s="23"/>
      <c r="E71" s="4"/>
      <c r="F71" s="4"/>
      <c r="G71" s="22"/>
      <c r="H71" s="24"/>
      <c r="I71" s="23"/>
      <c r="J71" s="4"/>
      <c r="K71" s="4"/>
    </row>
    <row r="72" spans="1:11" ht="118.5" customHeight="1" thickBot="1" x14ac:dyDescent="0.3">
      <c r="A72" s="14">
        <v>41</v>
      </c>
      <c r="B72" s="4"/>
      <c r="C72" s="22"/>
      <c r="D72" s="23"/>
      <c r="E72" s="4"/>
      <c r="F72" s="4"/>
      <c r="G72" s="22"/>
      <c r="H72" s="24"/>
      <c r="I72" s="23"/>
      <c r="J72" s="4"/>
      <c r="K72" s="4"/>
    </row>
    <row r="73" spans="1:11" ht="118.5" customHeight="1" thickBot="1" x14ac:dyDescent="0.3">
      <c r="A73" s="14">
        <v>42</v>
      </c>
      <c r="B73" s="4"/>
      <c r="C73" s="22"/>
      <c r="D73" s="23"/>
      <c r="E73" s="4"/>
      <c r="F73" s="4"/>
      <c r="G73" s="22"/>
      <c r="H73" s="24"/>
      <c r="I73" s="23"/>
      <c r="J73" s="4"/>
      <c r="K73" s="4"/>
    </row>
    <row r="74" spans="1:11" ht="118.5" customHeight="1" thickBot="1" x14ac:dyDescent="0.3">
      <c r="A74" s="14">
        <v>43</v>
      </c>
      <c r="B74" s="4"/>
      <c r="C74" s="22"/>
      <c r="D74" s="23"/>
      <c r="E74" s="4"/>
      <c r="F74" s="4"/>
      <c r="G74" s="22"/>
      <c r="H74" s="24"/>
      <c r="I74" s="23"/>
      <c r="J74" s="4"/>
      <c r="K74" s="4"/>
    </row>
    <row r="75" spans="1:11" ht="118.5" customHeight="1" thickBot="1" x14ac:dyDescent="0.3">
      <c r="A75" s="14">
        <v>44</v>
      </c>
      <c r="B75" s="4"/>
      <c r="C75" s="22"/>
      <c r="D75" s="23"/>
      <c r="E75" s="4"/>
      <c r="F75" s="4"/>
      <c r="G75" s="22"/>
      <c r="H75" s="24"/>
      <c r="I75" s="23"/>
      <c r="J75" s="4"/>
      <c r="K75" s="4"/>
    </row>
    <row r="76" spans="1:11" ht="118.5" customHeight="1" thickBot="1" x14ac:dyDescent="0.3">
      <c r="A76" s="14">
        <v>45</v>
      </c>
      <c r="B76" s="4"/>
      <c r="C76" s="22"/>
      <c r="D76" s="23"/>
      <c r="E76" s="4"/>
      <c r="F76" s="4"/>
      <c r="G76" s="22"/>
      <c r="H76" s="24"/>
      <c r="I76" s="23"/>
      <c r="J76" s="4"/>
      <c r="K76" s="4"/>
    </row>
    <row r="77" spans="1:11" ht="118.5" customHeight="1" thickBot="1" x14ac:dyDescent="0.3">
      <c r="A77" s="14">
        <v>46</v>
      </c>
      <c r="B77" s="4"/>
      <c r="C77" s="22"/>
      <c r="D77" s="23"/>
      <c r="E77" s="4"/>
      <c r="F77" s="4"/>
      <c r="G77" s="22"/>
      <c r="H77" s="24"/>
      <c r="I77" s="23"/>
      <c r="J77" s="4"/>
      <c r="K77" s="4"/>
    </row>
    <row r="78" spans="1:11" ht="118.5" customHeight="1" thickBot="1" x14ac:dyDescent="0.3">
      <c r="A78" s="14">
        <v>47</v>
      </c>
      <c r="B78" s="4"/>
      <c r="C78" s="22"/>
      <c r="D78" s="23"/>
      <c r="E78" s="4"/>
      <c r="F78" s="4"/>
      <c r="G78" s="22"/>
      <c r="H78" s="24"/>
      <c r="I78" s="23"/>
      <c r="J78" s="4"/>
      <c r="K78" s="4"/>
    </row>
    <row r="79" spans="1:11" ht="118.5" customHeight="1" thickBot="1" x14ac:dyDescent="0.3">
      <c r="A79" s="14">
        <v>48</v>
      </c>
      <c r="B79" s="4"/>
      <c r="C79" s="22"/>
      <c r="D79" s="23"/>
      <c r="E79" s="4"/>
      <c r="F79" s="4"/>
      <c r="G79" s="22"/>
      <c r="H79" s="24"/>
      <c r="I79" s="23"/>
      <c r="J79" s="4"/>
      <c r="K79" s="4"/>
    </row>
    <row r="80" spans="1:11" ht="118.5" customHeight="1" thickBot="1" x14ac:dyDescent="0.3">
      <c r="A80" s="14">
        <v>49</v>
      </c>
      <c r="B80" s="4"/>
      <c r="C80" s="22"/>
      <c r="D80" s="23"/>
      <c r="E80" s="4"/>
      <c r="F80" s="4"/>
      <c r="G80" s="22"/>
      <c r="H80" s="24"/>
      <c r="I80" s="23"/>
      <c r="J80" s="4"/>
      <c r="K80" s="4"/>
    </row>
    <row r="81" spans="1:11" ht="118.5" customHeight="1" thickBot="1" x14ac:dyDescent="0.3">
      <c r="A81" s="14">
        <v>50</v>
      </c>
      <c r="B81" s="4"/>
      <c r="C81" s="22"/>
      <c r="D81" s="23"/>
      <c r="E81" s="4"/>
      <c r="F81" s="4"/>
      <c r="G81" s="22"/>
      <c r="H81" s="24"/>
      <c r="I81" s="23"/>
      <c r="J81" s="4"/>
      <c r="K81" s="4"/>
    </row>
    <row r="82" spans="1:11" ht="118.5" customHeight="1" thickBot="1" x14ac:dyDescent="0.3">
      <c r="A82" s="14">
        <v>51</v>
      </c>
      <c r="B82" s="4"/>
      <c r="C82" s="22"/>
      <c r="D82" s="23"/>
      <c r="E82" s="4"/>
      <c r="F82" s="4"/>
      <c r="G82" s="22"/>
      <c r="H82" s="24"/>
      <c r="I82" s="23"/>
      <c r="J82" s="4"/>
      <c r="K82" s="4"/>
    </row>
    <row r="83" spans="1:11" ht="118.5" customHeight="1" thickBot="1" x14ac:dyDescent="0.3">
      <c r="A83" s="14">
        <v>52</v>
      </c>
      <c r="B83" s="4"/>
      <c r="C83" s="22"/>
      <c r="D83" s="23"/>
      <c r="E83" s="4"/>
      <c r="F83" s="4"/>
      <c r="G83" s="22"/>
      <c r="H83" s="24"/>
      <c r="I83" s="23"/>
      <c r="J83" s="4"/>
      <c r="K83" s="4"/>
    </row>
    <row r="84" spans="1:11" ht="118.5" customHeight="1" thickBot="1" x14ac:dyDescent="0.3">
      <c r="A84" s="14">
        <v>53</v>
      </c>
      <c r="B84" s="4"/>
      <c r="C84" s="22"/>
      <c r="D84" s="23"/>
      <c r="E84" s="4"/>
      <c r="F84" s="4"/>
      <c r="G84" s="22"/>
      <c r="H84" s="24"/>
      <c r="I84" s="23"/>
      <c r="J84" s="4"/>
      <c r="K84" s="4"/>
    </row>
    <row r="85" spans="1:11" ht="118.5" customHeight="1" thickBot="1" x14ac:dyDescent="0.3">
      <c r="A85" s="14">
        <v>54</v>
      </c>
      <c r="B85" s="4"/>
      <c r="C85" s="22"/>
      <c r="D85" s="23"/>
      <c r="E85" s="4"/>
      <c r="F85" s="4"/>
      <c r="G85" s="22"/>
      <c r="H85" s="24"/>
      <c r="I85" s="23"/>
      <c r="J85" s="4"/>
      <c r="K85" s="4"/>
    </row>
    <row r="86" spans="1:11" ht="118.5" customHeight="1" thickBot="1" x14ac:dyDescent="0.3">
      <c r="A86" s="14">
        <v>55</v>
      </c>
      <c r="B86" s="4"/>
      <c r="C86" s="22"/>
      <c r="D86" s="23"/>
      <c r="E86" s="4"/>
      <c r="F86" s="4"/>
      <c r="G86" s="22"/>
      <c r="H86" s="24"/>
      <c r="I86" s="23"/>
      <c r="J86" s="4"/>
      <c r="K86" s="4"/>
    </row>
    <row r="87" spans="1:11" ht="118.5" customHeight="1" thickBot="1" x14ac:dyDescent="0.3">
      <c r="A87" s="14">
        <v>56</v>
      </c>
      <c r="B87" s="4"/>
      <c r="C87" s="22"/>
      <c r="D87" s="23"/>
      <c r="E87" s="4"/>
      <c r="F87" s="4"/>
      <c r="G87" s="22"/>
      <c r="H87" s="24"/>
      <c r="I87" s="23"/>
      <c r="J87" s="4"/>
      <c r="K87" s="4"/>
    </row>
    <row r="88" spans="1:11" ht="118.5" customHeight="1" thickBot="1" x14ac:dyDescent="0.3">
      <c r="A88" s="14">
        <v>57</v>
      </c>
      <c r="B88" s="4"/>
      <c r="C88" s="22"/>
      <c r="D88" s="23"/>
      <c r="E88" s="4"/>
      <c r="F88" s="4"/>
      <c r="G88" s="22"/>
      <c r="H88" s="24"/>
      <c r="I88" s="23"/>
      <c r="J88" s="4"/>
      <c r="K88" s="4"/>
    </row>
    <row r="89" spans="1:11" ht="118.5" customHeight="1" thickBot="1" x14ac:dyDescent="0.3">
      <c r="A89" s="14">
        <v>58</v>
      </c>
      <c r="B89" s="4"/>
      <c r="C89" s="22"/>
      <c r="D89" s="23"/>
      <c r="E89" s="4"/>
      <c r="F89" s="4"/>
      <c r="G89" s="22"/>
      <c r="H89" s="24"/>
      <c r="I89" s="23"/>
      <c r="J89" s="4"/>
      <c r="K89" s="4"/>
    </row>
    <row r="90" spans="1:11" ht="118.5" customHeight="1" thickBot="1" x14ac:dyDescent="0.3">
      <c r="A90" s="14">
        <v>59</v>
      </c>
      <c r="B90" s="4"/>
      <c r="C90" s="22"/>
      <c r="D90" s="23"/>
      <c r="E90" s="4"/>
      <c r="F90" s="4"/>
      <c r="G90" s="22"/>
      <c r="H90" s="24"/>
      <c r="I90" s="23"/>
      <c r="J90" s="4"/>
      <c r="K90" s="4"/>
    </row>
    <row r="91" spans="1:11" ht="118.5" customHeight="1" thickBot="1" x14ac:dyDescent="0.3">
      <c r="A91" s="14">
        <v>60</v>
      </c>
      <c r="B91" s="4"/>
      <c r="C91" s="22"/>
      <c r="D91" s="23"/>
      <c r="E91" s="4"/>
      <c r="F91" s="4"/>
      <c r="G91" s="22"/>
      <c r="H91" s="24"/>
      <c r="I91" s="23"/>
      <c r="J91" s="4"/>
      <c r="K91" s="4"/>
    </row>
  </sheetData>
  <sheetProtection algorithmName="SHA-512" hashValue="XN9DITmjyfc9ZBup7/6Z0vGKQpnaeKgVGuu36fqjlr11I/Esv1De7UxJzak6y+69JgzB2b0qbTt7KDSLUIhhnw==" saltValue="uQhPiRR7O17Z11zT6yKI2w==" spinCount="100000" sheet="1" objects="1" scenarios="1"/>
  <mergeCells count="155">
    <mergeCell ref="A1:L2"/>
    <mergeCell ref="A3:K3"/>
    <mergeCell ref="A10:L10"/>
    <mergeCell ref="A5:B5"/>
    <mergeCell ref="A23:B23"/>
    <mergeCell ref="A22:C22"/>
    <mergeCell ref="J11:J12"/>
    <mergeCell ref="L11:L12"/>
    <mergeCell ref="I11:I12"/>
    <mergeCell ref="K11:K12"/>
    <mergeCell ref="A11:A12"/>
    <mergeCell ref="B11:B12"/>
    <mergeCell ref="C11:C12"/>
    <mergeCell ref="D11:D12"/>
    <mergeCell ref="E11:H11"/>
    <mergeCell ref="G12:H12"/>
    <mergeCell ref="G13:H13"/>
    <mergeCell ref="G14:H14"/>
    <mergeCell ref="G15:H15"/>
    <mergeCell ref="G16:H16"/>
    <mergeCell ref="G17:H17"/>
    <mergeCell ref="C5:E5"/>
    <mergeCell ref="A6:B7"/>
    <mergeCell ref="C6:E7"/>
    <mergeCell ref="C32:D32"/>
    <mergeCell ref="G32:I32"/>
    <mergeCell ref="C33:D33"/>
    <mergeCell ref="G33:I33"/>
    <mergeCell ref="C34:D34"/>
    <mergeCell ref="G34:I34"/>
    <mergeCell ref="B30:B31"/>
    <mergeCell ref="A30:A31"/>
    <mergeCell ref="A29:K29"/>
    <mergeCell ref="C30:D31"/>
    <mergeCell ref="E30:I30"/>
    <mergeCell ref="J30:J31"/>
    <mergeCell ref="K30:K31"/>
    <mergeCell ref="G31:I31"/>
    <mergeCell ref="C38:D38"/>
    <mergeCell ref="G38:I38"/>
    <mergeCell ref="C39:D39"/>
    <mergeCell ref="G39:I39"/>
    <mergeCell ref="C40:D40"/>
    <mergeCell ref="G40:I40"/>
    <mergeCell ref="C35:D35"/>
    <mergeCell ref="G35:I35"/>
    <mergeCell ref="C36:D36"/>
    <mergeCell ref="G36:I36"/>
    <mergeCell ref="C37:D37"/>
    <mergeCell ref="G37:I37"/>
    <mergeCell ref="C44:D44"/>
    <mergeCell ref="G44:I44"/>
    <mergeCell ref="C45:D45"/>
    <mergeCell ref="G45:I45"/>
    <mergeCell ref="C46:D46"/>
    <mergeCell ref="G46:I46"/>
    <mergeCell ref="C41:D41"/>
    <mergeCell ref="G41:I41"/>
    <mergeCell ref="C42:D42"/>
    <mergeCell ref="G42:I42"/>
    <mergeCell ref="C43:D43"/>
    <mergeCell ref="G43:I43"/>
    <mergeCell ref="C50:D50"/>
    <mergeCell ref="G50:I50"/>
    <mergeCell ref="C51:D51"/>
    <mergeCell ref="G51:I51"/>
    <mergeCell ref="C52:D52"/>
    <mergeCell ref="G52:I52"/>
    <mergeCell ref="C47:D47"/>
    <mergeCell ref="G47:I47"/>
    <mergeCell ref="C48:D48"/>
    <mergeCell ref="G48:I48"/>
    <mergeCell ref="C49:D49"/>
    <mergeCell ref="G49:I49"/>
    <mergeCell ref="C56:D56"/>
    <mergeCell ref="G56:I56"/>
    <mergeCell ref="C57:D57"/>
    <mergeCell ref="G57:I57"/>
    <mergeCell ref="C58:D58"/>
    <mergeCell ref="G58:I58"/>
    <mergeCell ref="C53:D53"/>
    <mergeCell ref="G53:I53"/>
    <mergeCell ref="C54:D54"/>
    <mergeCell ref="G54:I54"/>
    <mergeCell ref="C55:D55"/>
    <mergeCell ref="G55:I55"/>
    <mergeCell ref="C62:D62"/>
    <mergeCell ref="G62:I62"/>
    <mergeCell ref="C63:D63"/>
    <mergeCell ref="G63:I63"/>
    <mergeCell ref="C64:D64"/>
    <mergeCell ref="G64:I64"/>
    <mergeCell ref="C59:D59"/>
    <mergeCell ref="G59:I59"/>
    <mergeCell ref="C60:D60"/>
    <mergeCell ref="G60:I60"/>
    <mergeCell ref="C61:D61"/>
    <mergeCell ref="G61:I61"/>
    <mergeCell ref="C68:D68"/>
    <mergeCell ref="G68:I68"/>
    <mergeCell ref="C69:D69"/>
    <mergeCell ref="G69:I69"/>
    <mergeCell ref="C70:D70"/>
    <mergeCell ref="G70:I70"/>
    <mergeCell ref="C65:D65"/>
    <mergeCell ref="G65:I65"/>
    <mergeCell ref="C66:D66"/>
    <mergeCell ref="G66:I66"/>
    <mergeCell ref="C67:D67"/>
    <mergeCell ref="G67:I67"/>
    <mergeCell ref="G76:I76"/>
    <mergeCell ref="C71:D71"/>
    <mergeCell ref="C91:D91"/>
    <mergeCell ref="G91:I91"/>
    <mergeCell ref="C86:D86"/>
    <mergeCell ref="G86:I86"/>
    <mergeCell ref="C87:D87"/>
    <mergeCell ref="G87:I87"/>
    <mergeCell ref="C88:D88"/>
    <mergeCell ref="G88:I88"/>
    <mergeCell ref="C83:D83"/>
    <mergeCell ref="G83:I83"/>
    <mergeCell ref="C84:D84"/>
    <mergeCell ref="G84:I84"/>
    <mergeCell ref="C85:D85"/>
    <mergeCell ref="G85:I85"/>
    <mergeCell ref="G71:I71"/>
    <mergeCell ref="C72:D72"/>
    <mergeCell ref="G72:I72"/>
    <mergeCell ref="C73:D73"/>
    <mergeCell ref="G73:I73"/>
    <mergeCell ref="A26:F26"/>
    <mergeCell ref="B27:K27"/>
    <mergeCell ref="A25:K25"/>
    <mergeCell ref="C89:D89"/>
    <mergeCell ref="G89:I89"/>
    <mergeCell ref="C90:D90"/>
    <mergeCell ref="G90:I90"/>
    <mergeCell ref="C80:D80"/>
    <mergeCell ref="G80:I80"/>
    <mergeCell ref="C81:D81"/>
    <mergeCell ref="G81:I81"/>
    <mergeCell ref="C82:D82"/>
    <mergeCell ref="G82:I82"/>
    <mergeCell ref="C77:D77"/>
    <mergeCell ref="G77:I77"/>
    <mergeCell ref="C78:D78"/>
    <mergeCell ref="G78:I78"/>
    <mergeCell ref="C79:D79"/>
    <mergeCell ref="G79:I79"/>
    <mergeCell ref="C74:D74"/>
    <mergeCell ref="G74:I74"/>
    <mergeCell ref="C75:D75"/>
    <mergeCell ref="G75:I75"/>
    <mergeCell ref="C76:D76"/>
  </mergeCells>
  <dataValidations count="11">
    <dataValidation type="list" errorStyle="information" showInputMessage="1" showErrorMessage="1" errorTitle="Giorno non valido" error="Attenzione! Hai inserito un numero non valido. Sono considerati validi i numeri tra 1 e 31" sqref="E15:E17">
      <formula1>elencoGiorno</formula1>
    </dataValidation>
    <dataValidation type="list" errorStyle="information" showInputMessage="1" showErrorMessage="1" errorTitle="Mese non valido" error="Attenzione! Hai inserito un numero non valido. Sono considerati validi i numeri tra 1 e 12" sqref="F15:F17">
      <formula1>elencoMese</formula1>
    </dataValidation>
    <dataValidation type="list" errorStyle="information" showInputMessage="1" showErrorMessage="1" errorTitle="Anno non valido" error="Attenzione! Hai inserito un numero non valido. Sono considerati validi i numeri tra 1900 e 2023" sqref="G15:H17">
      <formula1>elencoAnno</formula1>
    </dataValidation>
    <dataValidation type="list" errorStyle="information" showInputMessage="1" showErrorMessage="1" errorTitle="Sesso non valido" error="Attenzione! Identificare il sesso come M oppure F" sqref="I15:I17">
      <formula1>elencoSesso</formula1>
    </dataValidation>
    <dataValidation type="list" errorStyle="information" showInputMessage="1" showErrorMessage="1" errorTitle="Comune non valido" error="Attenzione! Hai inserito un Comune non valido. Sono considerati validi i comuni presenti nella lista a tendina_x000a_" sqref="K15:K17">
      <formula1>elencoComune</formula1>
    </dataValidation>
    <dataValidation type="list" errorStyle="information" showInputMessage="1" showErrorMessage="1" errorTitle="Domicilio non valido" error="Hai inserito un Domicilio non valido. Sono considerati validi i comuni presenti nella lista a tendina" sqref="K13:K14 J32:J91">
      <formula1>elencoDomicilio</formula1>
    </dataValidation>
    <dataValidation type="list" errorStyle="information" showInputMessage="1" showErrorMessage="1" errorTitle="Anno non valido" error="Hai inserito un numero non valido. Sono considerati validi i numeri tra 1900 e 2023" sqref="H14 G13:G14 G32:I91">
      <formula1>elencoAnno</formula1>
    </dataValidation>
    <dataValidation type="list" errorStyle="information" showInputMessage="1" showErrorMessage="1" errorTitle="Mese non valido" error="Hai inserito un numero non valido. Sono considerati validi i numeri tra 1 e 12" sqref="F32:F91 F13:F14">
      <formula1>elencoMese</formula1>
    </dataValidation>
    <dataValidation type="list" errorStyle="information" showInputMessage="1" showErrorMessage="1" errorTitle="Giorno non valido" error="Hai inserito un numero non valido. Sono considerati validi i numeri tra 1 e 31" sqref="E32:E91 E13:E14">
      <formula1>elencoGiorno</formula1>
    </dataValidation>
    <dataValidation type="list" errorStyle="information" showInputMessage="1" showErrorMessage="1" errorTitle="Sesso non valido" error="Identificare il sesso come M oppure F" sqref="I13:I14">
      <formula1>elencoSesso</formula1>
    </dataValidation>
    <dataValidation type="textLength" errorStyle="information" showInputMessage="1" showErrorMessage="1" errorTitle="Sigla non valida" error="La lunghezza della sigla deve essere di massimo 30 caratteri" sqref="C6:E7">
      <formula1>1</formula1>
      <formula2>30</formula2>
    </dataValidation>
  </dataValidations>
  <pageMargins left="0.7" right="0.7" top="0.75" bottom="0.75" header="0.3" footer="0.3"/>
  <pageSetup paperSize="9" scale="69" fitToHeight="0" orientation="landscape" horizontalDpi="300" verticalDpi="300" r:id="rId1"/>
  <rowBreaks count="1" manualBreakCount="1">
    <brk id="1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26</xdr:row>
                    <xdr:rowOff>19050</xdr:rowOff>
                  </from>
                  <to>
                    <xdr:col>0</xdr:col>
                    <xdr:colOff>219075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57150</xdr:colOff>
                    <xdr:row>26</xdr:row>
                    <xdr:rowOff>19050</xdr:rowOff>
                  </from>
                  <to>
                    <xdr:col>0</xdr:col>
                    <xdr:colOff>219075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57150</xdr:colOff>
                    <xdr:row>26</xdr:row>
                    <xdr:rowOff>19050</xdr:rowOff>
                  </from>
                  <to>
                    <xdr:col>0</xdr:col>
                    <xdr:colOff>219075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workbookViewId="0"/>
  </sheetViews>
  <sheetFormatPr defaultRowHeight="15" x14ac:dyDescent="0.25"/>
  <cols>
    <col min="1" max="1" width="10.85546875" style="15" bestFit="1" customWidth="1"/>
    <col min="2" max="5" width="9.140625" style="15"/>
    <col min="6" max="7" width="22.7109375" style="15" bestFit="1" customWidth="1"/>
    <col min="8" max="16384" width="9.140625" style="15"/>
  </cols>
  <sheetData>
    <row r="1" spans="1:7" x14ac:dyDescent="0.25">
      <c r="A1" s="15" t="s">
        <v>26</v>
      </c>
      <c r="B1" s="15" t="s">
        <v>27</v>
      </c>
      <c r="C1" s="15" t="s">
        <v>28</v>
      </c>
      <c r="D1" s="15" t="s">
        <v>29</v>
      </c>
      <c r="E1" s="15" t="s">
        <v>23</v>
      </c>
      <c r="F1" s="15" t="s">
        <v>22</v>
      </c>
    </row>
    <row r="3" spans="1:7" x14ac:dyDescent="0.25">
      <c r="A3" s="15">
        <v>1</v>
      </c>
      <c r="B3" s="15">
        <v>1</v>
      </c>
      <c r="C3" s="15">
        <v>1</v>
      </c>
      <c r="D3" s="15">
        <v>1900</v>
      </c>
      <c r="E3" s="15" t="s">
        <v>137</v>
      </c>
      <c r="F3" s="16" t="str">
        <f>PROPER(TRIM(G3))</f>
        <v>Acquarossa</v>
      </c>
      <c r="G3" s="16" t="s">
        <v>30</v>
      </c>
    </row>
    <row r="4" spans="1:7" x14ac:dyDescent="0.25">
      <c r="A4" s="15">
        <v>2</v>
      </c>
      <c r="B4" s="15">
        <v>2</v>
      </c>
      <c r="C4" s="15">
        <v>2</v>
      </c>
      <c r="D4" s="15">
        <v>1901</v>
      </c>
      <c r="E4" s="15" t="s">
        <v>138</v>
      </c>
      <c r="F4" s="16" t="str">
        <f t="shared" ref="F4:F67" si="0">PROPER(TRIM(G4))</f>
        <v>Agno</v>
      </c>
      <c r="G4" s="16" t="s">
        <v>31</v>
      </c>
    </row>
    <row r="5" spans="1:7" x14ac:dyDescent="0.25">
      <c r="A5" s="15">
        <v>3</v>
      </c>
      <c r="B5" s="15">
        <v>3</v>
      </c>
      <c r="C5" s="15">
        <v>3</v>
      </c>
      <c r="D5" s="15">
        <v>1902</v>
      </c>
      <c r="F5" s="16" t="str">
        <f t="shared" si="0"/>
        <v>Airolo</v>
      </c>
      <c r="G5" s="16" t="s">
        <v>32</v>
      </c>
    </row>
    <row r="6" spans="1:7" x14ac:dyDescent="0.25">
      <c r="A6" s="15">
        <v>4</v>
      </c>
      <c r="B6" s="15">
        <v>4</v>
      </c>
      <c r="C6" s="15">
        <v>4</v>
      </c>
      <c r="D6" s="15">
        <v>1903</v>
      </c>
      <c r="F6" s="16" t="str">
        <f t="shared" si="0"/>
        <v>Alto Malcantone</v>
      </c>
      <c r="G6" s="16" t="s">
        <v>33</v>
      </c>
    </row>
    <row r="7" spans="1:7" x14ac:dyDescent="0.25">
      <c r="A7" s="15">
        <v>5</v>
      </c>
      <c r="B7" s="15">
        <v>5</v>
      </c>
      <c r="C7" s="15">
        <v>5</v>
      </c>
      <c r="D7" s="15">
        <v>1904</v>
      </c>
      <c r="F7" s="16" t="str">
        <f t="shared" si="0"/>
        <v>Aranno</v>
      </c>
      <c r="G7" s="16" t="s">
        <v>34</v>
      </c>
    </row>
    <row r="8" spans="1:7" x14ac:dyDescent="0.25">
      <c r="A8" s="15">
        <v>6</v>
      </c>
      <c r="B8" s="15">
        <v>6</v>
      </c>
      <c r="C8" s="15">
        <v>6</v>
      </c>
      <c r="D8" s="15">
        <v>1905</v>
      </c>
      <c r="F8" s="16" t="str">
        <f t="shared" si="0"/>
        <v>Arbedo-Castione</v>
      </c>
      <c r="G8" s="16" t="s">
        <v>35</v>
      </c>
    </row>
    <row r="9" spans="1:7" x14ac:dyDescent="0.25">
      <c r="A9" s="15">
        <v>7</v>
      </c>
      <c r="B9" s="15">
        <v>7</v>
      </c>
      <c r="C9" s="15">
        <v>7</v>
      </c>
      <c r="D9" s="15">
        <v>1906</v>
      </c>
      <c r="F9" s="16" t="str">
        <f t="shared" si="0"/>
        <v>Arogno</v>
      </c>
      <c r="G9" s="16" t="s">
        <v>36</v>
      </c>
    </row>
    <row r="10" spans="1:7" x14ac:dyDescent="0.25">
      <c r="A10" s="15">
        <v>8</v>
      </c>
      <c r="B10" s="15">
        <v>8</v>
      </c>
      <c r="C10" s="15">
        <v>8</v>
      </c>
      <c r="D10" s="15">
        <v>1907</v>
      </c>
      <c r="F10" s="16" t="str">
        <f t="shared" si="0"/>
        <v>Ascona</v>
      </c>
      <c r="G10" s="16" t="s">
        <v>37</v>
      </c>
    </row>
    <row r="11" spans="1:7" x14ac:dyDescent="0.25">
      <c r="A11" s="15">
        <v>9</v>
      </c>
      <c r="B11" s="15">
        <v>9</v>
      </c>
      <c r="C11" s="15">
        <v>9</v>
      </c>
      <c r="D11" s="15">
        <v>1908</v>
      </c>
      <c r="F11" s="16" t="str">
        <f t="shared" si="0"/>
        <v>Astano</v>
      </c>
      <c r="G11" s="16" t="s">
        <v>38</v>
      </c>
    </row>
    <row r="12" spans="1:7" x14ac:dyDescent="0.25">
      <c r="A12" s="15">
        <v>10</v>
      </c>
      <c r="B12" s="15">
        <v>10</v>
      </c>
      <c r="C12" s="15">
        <v>10</v>
      </c>
      <c r="D12" s="15">
        <v>1909</v>
      </c>
      <c r="F12" s="16" t="str">
        <f t="shared" si="0"/>
        <v>Avegno Gordevio</v>
      </c>
      <c r="G12" s="16" t="s">
        <v>39</v>
      </c>
    </row>
    <row r="13" spans="1:7" x14ac:dyDescent="0.25">
      <c r="B13" s="15">
        <v>11</v>
      </c>
      <c r="C13" s="15">
        <v>11</v>
      </c>
      <c r="D13" s="15">
        <v>1910</v>
      </c>
      <c r="F13" s="16" t="str">
        <f t="shared" si="0"/>
        <v>Balerna</v>
      </c>
      <c r="G13" s="16" t="s">
        <v>40</v>
      </c>
    </row>
    <row r="14" spans="1:7" x14ac:dyDescent="0.25">
      <c r="B14" s="15">
        <v>12</v>
      </c>
      <c r="C14" s="15">
        <v>12</v>
      </c>
      <c r="D14" s="15">
        <v>1911</v>
      </c>
      <c r="F14" s="16" t="str">
        <f t="shared" si="0"/>
        <v>Bedano</v>
      </c>
      <c r="G14" s="16" t="s">
        <v>41</v>
      </c>
    </row>
    <row r="15" spans="1:7" x14ac:dyDescent="0.25">
      <c r="B15" s="15">
        <v>13</v>
      </c>
      <c r="D15" s="15">
        <v>1912</v>
      </c>
      <c r="F15" s="16" t="str">
        <f t="shared" si="0"/>
        <v>Bedigliora</v>
      </c>
      <c r="G15" s="16" t="s">
        <v>42</v>
      </c>
    </row>
    <row r="16" spans="1:7" x14ac:dyDescent="0.25">
      <c r="B16" s="15">
        <v>14</v>
      </c>
      <c r="D16" s="15">
        <v>1913</v>
      </c>
      <c r="F16" s="16" t="str">
        <f t="shared" si="0"/>
        <v>Bedretto</v>
      </c>
      <c r="G16" s="16" t="s">
        <v>43</v>
      </c>
    </row>
    <row r="17" spans="2:7" x14ac:dyDescent="0.25">
      <c r="B17" s="15">
        <v>15</v>
      </c>
      <c r="D17" s="15">
        <v>1914</v>
      </c>
      <c r="F17" s="16" t="str">
        <f t="shared" si="0"/>
        <v>Bellinzona</v>
      </c>
      <c r="G17" s="16" t="s">
        <v>44</v>
      </c>
    </row>
    <row r="18" spans="2:7" x14ac:dyDescent="0.25">
      <c r="B18" s="15">
        <v>16</v>
      </c>
      <c r="D18" s="15">
        <v>1915</v>
      </c>
      <c r="F18" s="16" t="str">
        <f t="shared" si="0"/>
        <v>Biasca</v>
      </c>
      <c r="G18" s="16" t="s">
        <v>45</v>
      </c>
    </row>
    <row r="19" spans="2:7" x14ac:dyDescent="0.25">
      <c r="B19" s="15">
        <v>17</v>
      </c>
      <c r="D19" s="15">
        <v>1916</v>
      </c>
      <c r="F19" s="16" t="str">
        <f t="shared" si="0"/>
        <v>Bioggio</v>
      </c>
      <c r="G19" s="16" t="s">
        <v>46</v>
      </c>
    </row>
    <row r="20" spans="2:7" x14ac:dyDescent="0.25">
      <c r="B20" s="15">
        <v>18</v>
      </c>
      <c r="D20" s="15">
        <v>1917</v>
      </c>
      <c r="F20" s="16" t="str">
        <f t="shared" si="0"/>
        <v>Bissone</v>
      </c>
      <c r="G20" s="16" t="s">
        <v>47</v>
      </c>
    </row>
    <row r="21" spans="2:7" x14ac:dyDescent="0.25">
      <c r="B21" s="15">
        <v>19</v>
      </c>
      <c r="D21" s="15">
        <v>1918</v>
      </c>
      <c r="F21" s="16" t="str">
        <f t="shared" si="0"/>
        <v>Blenio</v>
      </c>
      <c r="G21" s="16" t="s">
        <v>48</v>
      </c>
    </row>
    <row r="22" spans="2:7" x14ac:dyDescent="0.25">
      <c r="B22" s="15">
        <v>20</v>
      </c>
      <c r="D22" s="15">
        <v>1919</v>
      </c>
      <c r="F22" s="16" t="str">
        <f t="shared" si="0"/>
        <v>Bodio</v>
      </c>
      <c r="G22" s="16" t="s">
        <v>49</v>
      </c>
    </row>
    <row r="23" spans="2:7" x14ac:dyDescent="0.25">
      <c r="B23" s="15">
        <v>21</v>
      </c>
      <c r="D23" s="15">
        <v>1920</v>
      </c>
      <c r="F23" s="16" t="str">
        <f t="shared" si="0"/>
        <v>Bosco Gurin</v>
      </c>
      <c r="G23" s="16" t="s">
        <v>50</v>
      </c>
    </row>
    <row r="24" spans="2:7" x14ac:dyDescent="0.25">
      <c r="B24" s="15">
        <v>22</v>
      </c>
      <c r="D24" s="15">
        <v>1921</v>
      </c>
      <c r="F24" s="16" t="str">
        <f t="shared" si="0"/>
        <v>Breggia</v>
      </c>
      <c r="G24" s="16" t="s">
        <v>51</v>
      </c>
    </row>
    <row r="25" spans="2:7" x14ac:dyDescent="0.25">
      <c r="B25" s="15">
        <v>23</v>
      </c>
      <c r="D25" s="15">
        <v>1922</v>
      </c>
      <c r="F25" s="16" t="str">
        <f t="shared" si="0"/>
        <v>Brione S/Minusio</v>
      </c>
      <c r="G25" s="16" t="s">
        <v>52</v>
      </c>
    </row>
    <row r="26" spans="2:7" x14ac:dyDescent="0.25">
      <c r="B26" s="15">
        <v>24</v>
      </c>
      <c r="D26" s="15">
        <v>1923</v>
      </c>
      <c r="F26" s="16" t="str">
        <f t="shared" si="0"/>
        <v>Brissago</v>
      </c>
      <c r="G26" s="16" t="s">
        <v>53</v>
      </c>
    </row>
    <row r="27" spans="2:7" x14ac:dyDescent="0.25">
      <c r="B27" s="15">
        <v>25</v>
      </c>
      <c r="D27" s="15">
        <v>1924</v>
      </c>
      <c r="F27" s="16" t="str">
        <f t="shared" si="0"/>
        <v>Brusino Arsizio</v>
      </c>
      <c r="G27" s="16" t="s">
        <v>54</v>
      </c>
    </row>
    <row r="28" spans="2:7" x14ac:dyDescent="0.25">
      <c r="B28" s="15">
        <v>26</v>
      </c>
      <c r="D28" s="15">
        <v>1925</v>
      </c>
      <c r="F28" s="16" t="str">
        <f t="shared" si="0"/>
        <v>Cademario</v>
      </c>
      <c r="G28" s="16" t="s">
        <v>55</v>
      </c>
    </row>
    <row r="29" spans="2:7" x14ac:dyDescent="0.25">
      <c r="B29" s="15">
        <v>27</v>
      </c>
      <c r="D29" s="15">
        <v>1926</v>
      </c>
      <c r="F29" s="16" t="str">
        <f t="shared" si="0"/>
        <v>Cadempino</v>
      </c>
      <c r="G29" s="16" t="s">
        <v>56</v>
      </c>
    </row>
    <row r="30" spans="2:7" x14ac:dyDescent="0.25">
      <c r="B30" s="15">
        <v>28</v>
      </c>
      <c r="D30" s="15">
        <v>1927</v>
      </c>
      <c r="F30" s="16" t="str">
        <f t="shared" si="0"/>
        <v>Cadenazzo</v>
      </c>
      <c r="G30" s="16" t="s">
        <v>57</v>
      </c>
    </row>
    <row r="31" spans="2:7" x14ac:dyDescent="0.25">
      <c r="B31" s="15">
        <v>29</v>
      </c>
      <c r="D31" s="15">
        <v>1928</v>
      </c>
      <c r="F31" s="16" t="str">
        <f t="shared" si="0"/>
        <v>Campo (Vallemaggia)</v>
      </c>
      <c r="G31" s="16" t="s">
        <v>58</v>
      </c>
    </row>
    <row r="32" spans="2:7" x14ac:dyDescent="0.25">
      <c r="B32" s="15">
        <v>30</v>
      </c>
      <c r="D32" s="15">
        <v>1929</v>
      </c>
      <c r="F32" s="16" t="str">
        <f t="shared" si="0"/>
        <v>Canobbio</v>
      </c>
      <c r="G32" s="16" t="s">
        <v>59</v>
      </c>
    </row>
    <row r="33" spans="2:7" x14ac:dyDescent="0.25">
      <c r="B33" s="15">
        <v>31</v>
      </c>
      <c r="D33" s="15">
        <v>1930</v>
      </c>
      <c r="F33" s="16" t="str">
        <f t="shared" si="0"/>
        <v>Capriasca</v>
      </c>
      <c r="G33" s="16" t="s">
        <v>60</v>
      </c>
    </row>
    <row r="34" spans="2:7" x14ac:dyDescent="0.25">
      <c r="D34" s="15">
        <v>1931</v>
      </c>
      <c r="F34" s="16" t="str">
        <f t="shared" si="0"/>
        <v>Caslano</v>
      </c>
      <c r="G34" s="16" t="s">
        <v>61</v>
      </c>
    </row>
    <row r="35" spans="2:7" x14ac:dyDescent="0.25">
      <c r="D35" s="15">
        <v>1932</v>
      </c>
      <c r="F35" s="16" t="str">
        <f t="shared" si="0"/>
        <v>Castel San Pietro</v>
      </c>
      <c r="G35" s="16" t="s">
        <v>62</v>
      </c>
    </row>
    <row r="36" spans="2:7" x14ac:dyDescent="0.25">
      <c r="D36" s="15">
        <v>1933</v>
      </c>
      <c r="F36" s="16" t="str">
        <f t="shared" si="0"/>
        <v>Centovalli</v>
      </c>
      <c r="G36" s="16" t="s">
        <v>63</v>
      </c>
    </row>
    <row r="37" spans="2:7" x14ac:dyDescent="0.25">
      <c r="D37" s="15">
        <v>1934</v>
      </c>
      <c r="F37" s="16" t="str">
        <f t="shared" si="0"/>
        <v>Cerentino</v>
      </c>
      <c r="G37" s="16" t="s">
        <v>64</v>
      </c>
    </row>
    <row r="38" spans="2:7" x14ac:dyDescent="0.25">
      <c r="D38" s="15">
        <v>1935</v>
      </c>
      <c r="F38" s="16" t="str">
        <f t="shared" si="0"/>
        <v>Cevio</v>
      </c>
      <c r="G38" s="16" t="s">
        <v>65</v>
      </c>
    </row>
    <row r="39" spans="2:7" x14ac:dyDescent="0.25">
      <c r="D39" s="15">
        <v>1936</v>
      </c>
      <c r="F39" s="16" t="str">
        <f t="shared" si="0"/>
        <v>Chiasso</v>
      </c>
      <c r="G39" s="16" t="s">
        <v>66</v>
      </c>
    </row>
    <row r="40" spans="2:7" x14ac:dyDescent="0.25">
      <c r="D40" s="15">
        <v>1937</v>
      </c>
      <c r="F40" s="16" t="str">
        <f t="shared" si="0"/>
        <v>Coldrerio</v>
      </c>
      <c r="G40" s="16" t="s">
        <v>67</v>
      </c>
    </row>
    <row r="41" spans="2:7" x14ac:dyDescent="0.25">
      <c r="D41" s="15">
        <v>1938</v>
      </c>
      <c r="F41" s="16" t="str">
        <f t="shared" si="0"/>
        <v>Collina D'Oro</v>
      </c>
      <c r="G41" s="16" t="s">
        <v>68</v>
      </c>
    </row>
    <row r="42" spans="2:7" x14ac:dyDescent="0.25">
      <c r="D42" s="15">
        <v>1939</v>
      </c>
      <c r="F42" s="16" t="str">
        <f t="shared" si="0"/>
        <v>Comano</v>
      </c>
      <c r="G42" s="16" t="s">
        <v>69</v>
      </c>
    </row>
    <row r="43" spans="2:7" x14ac:dyDescent="0.25">
      <c r="D43" s="15">
        <v>1940</v>
      </c>
      <c r="F43" s="16" t="str">
        <f t="shared" si="0"/>
        <v>Cugnasco-Gerra</v>
      </c>
      <c r="G43" s="16" t="s">
        <v>70</v>
      </c>
    </row>
    <row r="44" spans="2:7" x14ac:dyDescent="0.25">
      <c r="D44" s="15">
        <v>1941</v>
      </c>
      <c r="F44" s="16" t="str">
        <f t="shared" si="0"/>
        <v>Cureglia</v>
      </c>
      <c r="G44" s="16" t="s">
        <v>71</v>
      </c>
    </row>
    <row r="45" spans="2:7" x14ac:dyDescent="0.25">
      <c r="D45" s="15">
        <v>1942</v>
      </c>
      <c r="F45" s="16" t="str">
        <f t="shared" si="0"/>
        <v>Curio</v>
      </c>
      <c r="G45" s="16" t="s">
        <v>72</v>
      </c>
    </row>
    <row r="46" spans="2:7" x14ac:dyDescent="0.25">
      <c r="D46" s="15">
        <v>1943</v>
      </c>
      <c r="F46" s="16" t="str">
        <f t="shared" si="0"/>
        <v>Dalpe</v>
      </c>
      <c r="G46" s="16" t="s">
        <v>73</v>
      </c>
    </row>
    <row r="47" spans="2:7" x14ac:dyDescent="0.25">
      <c r="D47" s="15">
        <v>1944</v>
      </c>
      <c r="F47" s="16" t="str">
        <f t="shared" si="0"/>
        <v>Faido</v>
      </c>
      <c r="G47" s="16" t="s">
        <v>74</v>
      </c>
    </row>
    <row r="48" spans="2:7" x14ac:dyDescent="0.25">
      <c r="D48" s="15">
        <v>1945</v>
      </c>
      <c r="F48" s="16" t="str">
        <f t="shared" si="0"/>
        <v>Gambarogno</v>
      </c>
      <c r="G48" s="16" t="s">
        <v>75</v>
      </c>
    </row>
    <row r="49" spans="4:7" x14ac:dyDescent="0.25">
      <c r="D49" s="15">
        <v>1946</v>
      </c>
      <c r="F49" s="16" t="str">
        <f t="shared" si="0"/>
        <v>Giornico</v>
      </c>
      <c r="G49" s="16" t="s">
        <v>76</v>
      </c>
    </row>
    <row r="50" spans="4:7" x14ac:dyDescent="0.25">
      <c r="D50" s="15">
        <v>1947</v>
      </c>
      <c r="F50" s="16" t="str">
        <f t="shared" si="0"/>
        <v>Gordola</v>
      </c>
      <c r="G50" s="16" t="s">
        <v>77</v>
      </c>
    </row>
    <row r="51" spans="4:7" x14ac:dyDescent="0.25">
      <c r="D51" s="15">
        <v>1948</v>
      </c>
      <c r="F51" s="16" t="str">
        <f t="shared" si="0"/>
        <v>Grancia</v>
      </c>
      <c r="G51" s="16" t="s">
        <v>78</v>
      </c>
    </row>
    <row r="52" spans="4:7" x14ac:dyDescent="0.25">
      <c r="D52" s="15">
        <v>1949</v>
      </c>
      <c r="F52" s="16" t="str">
        <f t="shared" si="0"/>
        <v>Gravesano</v>
      </c>
      <c r="G52" s="16" t="s">
        <v>79</v>
      </c>
    </row>
    <row r="53" spans="4:7" x14ac:dyDescent="0.25">
      <c r="D53" s="15">
        <v>1950</v>
      </c>
      <c r="F53" s="16" t="str">
        <f t="shared" si="0"/>
        <v>Isone</v>
      </c>
      <c r="G53" s="16" t="s">
        <v>80</v>
      </c>
    </row>
    <row r="54" spans="4:7" x14ac:dyDescent="0.25">
      <c r="D54" s="15">
        <v>1951</v>
      </c>
      <c r="F54" s="16" t="str">
        <f t="shared" si="0"/>
        <v>Lamone</v>
      </c>
      <c r="G54" s="16" t="s">
        <v>81</v>
      </c>
    </row>
    <row r="55" spans="4:7" x14ac:dyDescent="0.25">
      <c r="D55" s="15">
        <v>1952</v>
      </c>
      <c r="F55" s="16" t="str">
        <f t="shared" si="0"/>
        <v>Lavertezzo</v>
      </c>
      <c r="G55" s="16" t="s">
        <v>82</v>
      </c>
    </row>
    <row r="56" spans="4:7" x14ac:dyDescent="0.25">
      <c r="D56" s="15">
        <v>1953</v>
      </c>
      <c r="F56" s="16" t="str">
        <f t="shared" si="0"/>
        <v>Lavizzara</v>
      </c>
      <c r="G56" s="16" t="s">
        <v>83</v>
      </c>
    </row>
    <row r="57" spans="4:7" x14ac:dyDescent="0.25">
      <c r="D57" s="15">
        <v>1954</v>
      </c>
      <c r="F57" s="16" t="str">
        <f t="shared" si="0"/>
        <v>Linescio</v>
      </c>
      <c r="G57" s="16" t="s">
        <v>84</v>
      </c>
    </row>
    <row r="58" spans="4:7" x14ac:dyDescent="0.25">
      <c r="D58" s="15">
        <v>1955</v>
      </c>
      <c r="F58" s="16" t="str">
        <f t="shared" si="0"/>
        <v>Locarno</v>
      </c>
      <c r="G58" s="16" t="s">
        <v>85</v>
      </c>
    </row>
    <row r="59" spans="4:7" x14ac:dyDescent="0.25">
      <c r="D59" s="15">
        <v>1956</v>
      </c>
      <c r="F59" s="16" t="str">
        <f t="shared" si="0"/>
        <v>Losone</v>
      </c>
      <c r="G59" s="16" t="s">
        <v>86</v>
      </c>
    </row>
    <row r="60" spans="4:7" x14ac:dyDescent="0.25">
      <c r="D60" s="15">
        <v>1957</v>
      </c>
      <c r="F60" s="16" t="str">
        <f t="shared" si="0"/>
        <v>Lugano</v>
      </c>
      <c r="G60" s="16" t="s">
        <v>87</v>
      </c>
    </row>
    <row r="61" spans="4:7" x14ac:dyDescent="0.25">
      <c r="D61" s="15">
        <v>1958</v>
      </c>
      <c r="F61" s="16" t="str">
        <f t="shared" si="0"/>
        <v>Lumino</v>
      </c>
      <c r="G61" s="16" t="s">
        <v>88</v>
      </c>
    </row>
    <row r="62" spans="4:7" x14ac:dyDescent="0.25">
      <c r="D62" s="15">
        <v>1959</v>
      </c>
      <c r="F62" s="16" t="str">
        <f t="shared" si="0"/>
        <v>Maggia</v>
      </c>
      <c r="G62" s="16" t="s">
        <v>89</v>
      </c>
    </row>
    <row r="63" spans="4:7" x14ac:dyDescent="0.25">
      <c r="D63" s="15">
        <v>1960</v>
      </c>
      <c r="F63" s="16" t="str">
        <f t="shared" si="0"/>
        <v>Magliaso</v>
      </c>
      <c r="G63" s="16" t="s">
        <v>90</v>
      </c>
    </row>
    <row r="64" spans="4:7" x14ac:dyDescent="0.25">
      <c r="D64" s="15">
        <v>1961</v>
      </c>
      <c r="F64" s="16" t="str">
        <f t="shared" si="0"/>
        <v>Manno</v>
      </c>
      <c r="G64" s="16" t="s">
        <v>91</v>
      </c>
    </row>
    <row r="65" spans="4:7" x14ac:dyDescent="0.25">
      <c r="D65" s="15">
        <v>1962</v>
      </c>
      <c r="F65" s="16" t="str">
        <f t="shared" si="0"/>
        <v>Massagno</v>
      </c>
      <c r="G65" s="16" t="s">
        <v>92</v>
      </c>
    </row>
    <row r="66" spans="4:7" x14ac:dyDescent="0.25">
      <c r="D66" s="15">
        <v>1963</v>
      </c>
      <c r="F66" s="16" t="str">
        <f t="shared" si="0"/>
        <v>Melide</v>
      </c>
      <c r="G66" s="16" t="s">
        <v>93</v>
      </c>
    </row>
    <row r="67" spans="4:7" x14ac:dyDescent="0.25">
      <c r="D67" s="15">
        <v>1964</v>
      </c>
      <c r="F67" s="16" t="str">
        <f t="shared" si="0"/>
        <v>Mendrisio</v>
      </c>
      <c r="G67" s="16" t="s">
        <v>94</v>
      </c>
    </row>
    <row r="68" spans="4:7" x14ac:dyDescent="0.25">
      <c r="D68" s="15">
        <v>1965</v>
      </c>
      <c r="F68" s="16" t="str">
        <f t="shared" ref="F68:F108" si="1">PROPER(TRIM(G68))</f>
        <v>Mergoscia</v>
      </c>
      <c r="G68" s="16" t="s">
        <v>95</v>
      </c>
    </row>
    <row r="69" spans="4:7" x14ac:dyDescent="0.25">
      <c r="D69" s="15">
        <v>1966</v>
      </c>
      <c r="F69" s="16" t="str">
        <f t="shared" si="1"/>
        <v>Mezzovico-Vira</v>
      </c>
      <c r="G69" s="16" t="s">
        <v>96</v>
      </c>
    </row>
    <row r="70" spans="4:7" x14ac:dyDescent="0.25">
      <c r="D70" s="15">
        <v>1967</v>
      </c>
      <c r="F70" s="16" t="str">
        <f t="shared" si="1"/>
        <v>Miglieglia</v>
      </c>
      <c r="G70" s="16" t="s">
        <v>97</v>
      </c>
    </row>
    <row r="71" spans="4:7" x14ac:dyDescent="0.25">
      <c r="D71" s="15">
        <v>1968</v>
      </c>
      <c r="F71" s="16" t="str">
        <f t="shared" si="1"/>
        <v>Minusio</v>
      </c>
      <c r="G71" s="16" t="s">
        <v>98</v>
      </c>
    </row>
    <row r="72" spans="4:7" x14ac:dyDescent="0.25">
      <c r="D72" s="15">
        <v>1969</v>
      </c>
      <c r="F72" s="16" t="str">
        <f t="shared" si="1"/>
        <v>Monteceneri</v>
      </c>
      <c r="G72" s="16" t="s">
        <v>99</v>
      </c>
    </row>
    <row r="73" spans="4:7" x14ac:dyDescent="0.25">
      <c r="D73" s="15">
        <v>1970</v>
      </c>
      <c r="F73" s="16" t="str">
        <f t="shared" si="1"/>
        <v>Morbio Inferiore</v>
      </c>
      <c r="G73" s="16" t="s">
        <v>100</v>
      </c>
    </row>
    <row r="74" spans="4:7" x14ac:dyDescent="0.25">
      <c r="D74" s="15">
        <v>1971</v>
      </c>
      <c r="F74" s="16" t="str">
        <f t="shared" si="1"/>
        <v>Morcote</v>
      </c>
      <c r="G74" s="16" t="s">
        <v>101</v>
      </c>
    </row>
    <row r="75" spans="4:7" x14ac:dyDescent="0.25">
      <c r="D75" s="15">
        <v>1972</v>
      </c>
      <c r="F75" s="16" t="str">
        <f t="shared" si="1"/>
        <v>Muralto</v>
      </c>
      <c r="G75" s="16" t="s">
        <v>102</v>
      </c>
    </row>
    <row r="76" spans="4:7" x14ac:dyDescent="0.25">
      <c r="D76" s="15">
        <v>1973</v>
      </c>
      <c r="F76" s="16" t="str">
        <f t="shared" si="1"/>
        <v>Muzzano</v>
      </c>
      <c r="G76" s="16" t="s">
        <v>103</v>
      </c>
    </row>
    <row r="77" spans="4:7" x14ac:dyDescent="0.25">
      <c r="D77" s="15">
        <v>1974</v>
      </c>
      <c r="F77" s="16" t="str">
        <f t="shared" si="1"/>
        <v>Neggio</v>
      </c>
      <c r="G77" s="16" t="s">
        <v>104</v>
      </c>
    </row>
    <row r="78" spans="4:7" x14ac:dyDescent="0.25">
      <c r="D78" s="15">
        <v>1975</v>
      </c>
      <c r="F78" s="16" t="str">
        <f t="shared" si="1"/>
        <v>Novaggio</v>
      </c>
      <c r="G78" s="16" t="s">
        <v>105</v>
      </c>
    </row>
    <row r="79" spans="4:7" x14ac:dyDescent="0.25">
      <c r="D79" s="15">
        <v>1976</v>
      </c>
      <c r="F79" s="16" t="str">
        <f t="shared" si="1"/>
        <v>Novazzano</v>
      </c>
      <c r="G79" s="16" t="s">
        <v>106</v>
      </c>
    </row>
    <row r="80" spans="4:7" x14ac:dyDescent="0.25">
      <c r="D80" s="15">
        <v>1977</v>
      </c>
      <c r="F80" s="16" t="str">
        <f t="shared" si="1"/>
        <v>Onsernone</v>
      </c>
      <c r="G80" s="16" t="s">
        <v>107</v>
      </c>
    </row>
    <row r="81" spans="4:7" x14ac:dyDescent="0.25">
      <c r="D81" s="15">
        <v>1978</v>
      </c>
      <c r="F81" s="16" t="str">
        <f t="shared" si="1"/>
        <v>Origlio</v>
      </c>
      <c r="G81" s="16" t="s">
        <v>108</v>
      </c>
    </row>
    <row r="82" spans="4:7" x14ac:dyDescent="0.25">
      <c r="D82" s="15">
        <v>1979</v>
      </c>
      <c r="F82" s="16" t="str">
        <f t="shared" si="1"/>
        <v>Orselina</v>
      </c>
      <c r="G82" s="16" t="s">
        <v>109</v>
      </c>
    </row>
    <row r="83" spans="4:7" x14ac:dyDescent="0.25">
      <c r="D83" s="15">
        <v>1980</v>
      </c>
      <c r="F83" s="16" t="str">
        <f t="shared" si="1"/>
        <v>Paradiso</v>
      </c>
      <c r="G83" s="16" t="s">
        <v>110</v>
      </c>
    </row>
    <row r="84" spans="4:7" x14ac:dyDescent="0.25">
      <c r="D84" s="15">
        <v>1981</v>
      </c>
      <c r="F84" s="16" t="str">
        <f t="shared" si="1"/>
        <v>Personico</v>
      </c>
      <c r="G84" s="16" t="s">
        <v>111</v>
      </c>
    </row>
    <row r="85" spans="4:7" x14ac:dyDescent="0.25">
      <c r="D85" s="15">
        <v>1982</v>
      </c>
      <c r="F85" s="16" t="str">
        <f t="shared" si="1"/>
        <v>Pollegio</v>
      </c>
      <c r="G85" s="16" t="s">
        <v>112</v>
      </c>
    </row>
    <row r="86" spans="4:7" x14ac:dyDescent="0.25">
      <c r="D86" s="15">
        <v>1983</v>
      </c>
      <c r="F86" s="16" t="str">
        <f t="shared" si="1"/>
        <v>Ponte Capriasca</v>
      </c>
      <c r="G86" s="16" t="s">
        <v>113</v>
      </c>
    </row>
    <row r="87" spans="4:7" x14ac:dyDescent="0.25">
      <c r="D87" s="15">
        <v>1984</v>
      </c>
      <c r="F87" s="16" t="str">
        <f t="shared" si="1"/>
        <v>Porza</v>
      </c>
      <c r="G87" s="16" t="s">
        <v>114</v>
      </c>
    </row>
    <row r="88" spans="4:7" x14ac:dyDescent="0.25">
      <c r="D88" s="15">
        <v>1985</v>
      </c>
      <c r="F88" s="16" t="str">
        <f t="shared" si="1"/>
        <v>Prato Leventina</v>
      </c>
      <c r="G88" s="16" t="s">
        <v>115</v>
      </c>
    </row>
    <row r="89" spans="4:7" x14ac:dyDescent="0.25">
      <c r="D89" s="15">
        <v>1986</v>
      </c>
      <c r="F89" s="16" t="str">
        <f t="shared" si="1"/>
        <v>Pura</v>
      </c>
      <c r="G89" s="16" t="s">
        <v>116</v>
      </c>
    </row>
    <row r="90" spans="4:7" x14ac:dyDescent="0.25">
      <c r="D90" s="15">
        <v>1987</v>
      </c>
      <c r="F90" s="16" t="str">
        <f t="shared" si="1"/>
        <v>Quinto</v>
      </c>
      <c r="G90" s="16" t="s">
        <v>117</v>
      </c>
    </row>
    <row r="91" spans="4:7" x14ac:dyDescent="0.25">
      <c r="D91" s="15">
        <v>1988</v>
      </c>
      <c r="F91" s="16" t="str">
        <f t="shared" si="1"/>
        <v>Riva San Vitale</v>
      </c>
      <c r="G91" s="16" t="s">
        <v>118</v>
      </c>
    </row>
    <row r="92" spans="4:7" x14ac:dyDescent="0.25">
      <c r="D92" s="15">
        <v>1989</v>
      </c>
      <c r="F92" s="16" t="str">
        <f t="shared" si="1"/>
        <v>Riviera</v>
      </c>
      <c r="G92" s="16" t="s">
        <v>119</v>
      </c>
    </row>
    <row r="93" spans="4:7" x14ac:dyDescent="0.25">
      <c r="D93" s="15">
        <v>1990</v>
      </c>
      <c r="F93" s="16" t="str">
        <f t="shared" si="1"/>
        <v>Ronco Sopra Ascona</v>
      </c>
      <c r="G93" s="16" t="s">
        <v>120</v>
      </c>
    </row>
    <row r="94" spans="4:7" x14ac:dyDescent="0.25">
      <c r="D94" s="15">
        <v>1991</v>
      </c>
      <c r="F94" s="16" t="str">
        <f t="shared" si="1"/>
        <v>Sant'Antonino</v>
      </c>
      <c r="G94" s="16" t="s">
        <v>121</v>
      </c>
    </row>
    <row r="95" spans="4:7" x14ac:dyDescent="0.25">
      <c r="D95" s="15">
        <v>1992</v>
      </c>
      <c r="F95" s="16" t="str">
        <f t="shared" si="1"/>
        <v>Savosa</v>
      </c>
      <c r="G95" s="16" t="s">
        <v>122</v>
      </c>
    </row>
    <row r="96" spans="4:7" x14ac:dyDescent="0.25">
      <c r="D96" s="15">
        <v>1993</v>
      </c>
      <c r="F96" s="16" t="str">
        <f t="shared" si="1"/>
        <v>Serravalle</v>
      </c>
      <c r="G96" s="16" t="s">
        <v>123</v>
      </c>
    </row>
    <row r="97" spans="4:7" x14ac:dyDescent="0.25">
      <c r="D97" s="15">
        <v>1994</v>
      </c>
      <c r="F97" s="16" t="str">
        <f t="shared" si="1"/>
        <v>Sorengo</v>
      </c>
      <c r="G97" s="16" t="s">
        <v>124</v>
      </c>
    </row>
    <row r="98" spans="4:7" x14ac:dyDescent="0.25">
      <c r="D98" s="15">
        <v>1995</v>
      </c>
      <c r="F98" s="16" t="str">
        <f t="shared" si="1"/>
        <v>Stabio</v>
      </c>
      <c r="G98" s="16" t="s">
        <v>125</v>
      </c>
    </row>
    <row r="99" spans="4:7" x14ac:dyDescent="0.25">
      <c r="D99" s="15">
        <v>1996</v>
      </c>
      <c r="F99" s="16" t="str">
        <f t="shared" si="1"/>
        <v>Tenero-Contra</v>
      </c>
      <c r="G99" s="16" t="s">
        <v>126</v>
      </c>
    </row>
    <row r="100" spans="4:7" x14ac:dyDescent="0.25">
      <c r="D100" s="15">
        <v>1997</v>
      </c>
      <c r="F100" s="16" t="str">
        <f t="shared" si="1"/>
        <v>Terre Di Pedemonte</v>
      </c>
      <c r="G100" s="16" t="s">
        <v>127</v>
      </c>
    </row>
    <row r="101" spans="4:7" x14ac:dyDescent="0.25">
      <c r="D101" s="15">
        <v>1998</v>
      </c>
      <c r="F101" s="16" t="str">
        <f t="shared" si="1"/>
        <v>Torricella-Taverne</v>
      </c>
      <c r="G101" s="16" t="s">
        <v>128</v>
      </c>
    </row>
    <row r="102" spans="4:7" x14ac:dyDescent="0.25">
      <c r="D102" s="15">
        <v>1999</v>
      </c>
      <c r="F102" s="16" t="str">
        <f t="shared" si="1"/>
        <v>Tresa</v>
      </c>
      <c r="G102" s="16" t="s">
        <v>129</v>
      </c>
    </row>
    <row r="103" spans="4:7" x14ac:dyDescent="0.25">
      <c r="D103" s="15">
        <v>2000</v>
      </c>
      <c r="F103" s="16" t="str">
        <f t="shared" si="1"/>
        <v>Vacallo</v>
      </c>
      <c r="G103" s="16" t="s">
        <v>130</v>
      </c>
    </row>
    <row r="104" spans="4:7" x14ac:dyDescent="0.25">
      <c r="D104" s="15">
        <v>2001</v>
      </c>
      <c r="F104" s="16" t="str">
        <f t="shared" si="1"/>
        <v>Val Mara</v>
      </c>
      <c r="G104" s="16" t="s">
        <v>131</v>
      </c>
    </row>
    <row r="105" spans="4:7" x14ac:dyDescent="0.25">
      <c r="D105" s="15">
        <v>2002</v>
      </c>
      <c r="F105" s="16" t="str">
        <f t="shared" si="1"/>
        <v>Vernate</v>
      </c>
      <c r="G105" s="16" t="s">
        <v>132</v>
      </c>
    </row>
    <row r="106" spans="4:7" x14ac:dyDescent="0.25">
      <c r="D106" s="15">
        <v>2003</v>
      </c>
      <c r="F106" s="16" t="str">
        <f t="shared" si="1"/>
        <v>Verzasca</v>
      </c>
      <c r="G106" s="16" t="s">
        <v>133</v>
      </c>
    </row>
    <row r="107" spans="4:7" x14ac:dyDescent="0.25">
      <c r="D107" s="15">
        <v>2004</v>
      </c>
      <c r="F107" s="16" t="str">
        <f t="shared" si="1"/>
        <v>Vezia</v>
      </c>
      <c r="G107" s="16" t="s">
        <v>134</v>
      </c>
    </row>
    <row r="108" spans="4:7" x14ac:dyDescent="0.25">
      <c r="D108" s="15">
        <v>2005</v>
      </c>
      <c r="F108" s="16" t="str">
        <f t="shared" si="1"/>
        <v>Vico Morcote</v>
      </c>
      <c r="G108" s="16" t="s">
        <v>135</v>
      </c>
    </row>
    <row r="109" spans="4:7" x14ac:dyDescent="0.25">
      <c r="D109" s="15">
        <v>2006</v>
      </c>
    </row>
    <row r="110" spans="4:7" x14ac:dyDescent="0.25">
      <c r="D110" s="15">
        <v>2007</v>
      </c>
    </row>
    <row r="111" spans="4:7" x14ac:dyDescent="0.25">
      <c r="D111" s="15">
        <v>2008</v>
      </c>
    </row>
    <row r="112" spans="4:7" x14ac:dyDescent="0.25">
      <c r="D112" s="15">
        <v>2009</v>
      </c>
    </row>
    <row r="113" spans="4:7" x14ac:dyDescent="0.25">
      <c r="D113" s="15">
        <v>2010</v>
      </c>
    </row>
    <row r="114" spans="4:7" x14ac:dyDescent="0.25">
      <c r="D114" s="15">
        <v>2011</v>
      </c>
    </row>
    <row r="115" spans="4:7" x14ac:dyDescent="0.25">
      <c r="D115" s="15">
        <v>2012</v>
      </c>
    </row>
    <row r="116" spans="4:7" x14ac:dyDescent="0.25">
      <c r="D116" s="15">
        <v>2013</v>
      </c>
    </row>
    <row r="117" spans="4:7" x14ac:dyDescent="0.25">
      <c r="D117" s="15">
        <v>2014</v>
      </c>
    </row>
    <row r="118" spans="4:7" x14ac:dyDescent="0.25">
      <c r="D118" s="15">
        <v>2015</v>
      </c>
    </row>
    <row r="119" spans="4:7" x14ac:dyDescent="0.25">
      <c r="D119" s="15">
        <v>2016</v>
      </c>
    </row>
    <row r="120" spans="4:7" x14ac:dyDescent="0.25">
      <c r="D120" s="15">
        <v>2017</v>
      </c>
    </row>
    <row r="121" spans="4:7" x14ac:dyDescent="0.25">
      <c r="D121" s="15">
        <v>2018</v>
      </c>
    </row>
    <row r="122" spans="4:7" x14ac:dyDescent="0.25">
      <c r="D122" s="15">
        <v>2019</v>
      </c>
    </row>
    <row r="123" spans="4:7" x14ac:dyDescent="0.25">
      <c r="D123" s="15">
        <v>2020</v>
      </c>
    </row>
    <row r="124" spans="4:7" x14ac:dyDescent="0.25">
      <c r="D124" s="15">
        <v>2021</v>
      </c>
    </row>
    <row r="125" spans="4:7" x14ac:dyDescent="0.25">
      <c r="D125" s="15">
        <v>2022</v>
      </c>
    </row>
    <row r="126" spans="4:7" x14ac:dyDescent="0.25">
      <c r="D126" s="15">
        <v>2023</v>
      </c>
      <c r="G126" s="15" t="str">
        <f t="shared" ref="G126" si="2">LOWER(F126)</f>
        <v/>
      </c>
    </row>
  </sheetData>
  <sheetProtection algorithmName="SHA-512" hashValue="787CwRnchtjGE/uUjOby813q32uNiQBw6Ql1VhyauOlL/vc2gUDMzePkT8mzuqm4YDrkDIBCsItnCqCrMLZPHA==" saltValue="jTI6ZtBWv7U6b/fJMXf4PA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cols>
    <col min="1" max="1" width="13.7109375" style="15" bestFit="1" customWidth="1"/>
    <col min="2" max="2" width="17.28515625" style="15" bestFit="1" customWidth="1"/>
    <col min="3" max="16384" width="9.140625" style="15"/>
  </cols>
  <sheetData>
    <row r="1" spans="1:2" x14ac:dyDescent="0.25">
      <c r="A1" s="15" t="s">
        <v>13</v>
      </c>
      <c r="B1" s="15" t="s">
        <v>136</v>
      </c>
    </row>
  </sheetData>
  <sheetProtection algorithmName="SHA-512" hashValue="Wk0Be9VQ7iGrxVUOMCWUAmVejpTz02RLWpBIwELOeBleWY8QN3MX9HgEdEHAeE6yv51Zs4isyZ7cjsfo7Jtngw==" saltValue="R/+tzm2bjR0+sxmDYY4WG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workbookViewId="0"/>
  </sheetViews>
  <sheetFormatPr defaultRowHeight="15" x14ac:dyDescent="0.25"/>
  <cols>
    <col min="1" max="1" width="18" style="15" bestFit="1" customWidth="1"/>
    <col min="2" max="2" width="13.7109375" style="15" bestFit="1" customWidth="1"/>
    <col min="3" max="3" width="10.5703125" style="15" bestFit="1" customWidth="1"/>
    <col min="4" max="4" width="15.140625" style="15" bestFit="1" customWidth="1"/>
    <col min="5" max="5" width="7.42578125" style="15" bestFit="1" customWidth="1"/>
    <col min="6" max="6" width="12" style="15" bestFit="1" customWidth="1"/>
    <col min="7" max="10" width="7.42578125" style="15" bestFit="1" customWidth="1"/>
    <col min="11" max="11" width="34.42578125" style="15" bestFit="1" customWidth="1"/>
    <col min="12" max="12" width="15.7109375" style="15" bestFit="1" customWidth="1"/>
    <col min="13" max="13" width="15" style="15" customWidth="1"/>
    <col min="14" max="14" width="15" style="15" bestFit="1" customWidth="1"/>
    <col min="15" max="15" width="6.5703125" style="15" bestFit="1" customWidth="1"/>
    <col min="16" max="16384" width="9.140625" style="15"/>
  </cols>
  <sheetData>
    <row r="1" spans="1:15" x14ac:dyDescent="0.25">
      <c r="A1" s="15" t="s">
        <v>14</v>
      </c>
      <c r="B1" s="15" t="s">
        <v>13</v>
      </c>
      <c r="C1" s="15" t="s">
        <v>15</v>
      </c>
      <c r="D1" s="15" t="s">
        <v>16</v>
      </c>
      <c r="E1" s="15" t="s">
        <v>17</v>
      </c>
      <c r="F1" s="15" t="s">
        <v>18</v>
      </c>
      <c r="G1" s="50" t="s">
        <v>21</v>
      </c>
      <c r="H1" s="50"/>
      <c r="I1" s="50"/>
      <c r="J1" s="15" t="s">
        <v>23</v>
      </c>
      <c r="K1" s="15" t="s">
        <v>19</v>
      </c>
      <c r="L1" s="15" t="s">
        <v>22</v>
      </c>
      <c r="M1" s="15" t="s">
        <v>139</v>
      </c>
      <c r="N1" s="15" t="s">
        <v>20</v>
      </c>
      <c r="O1" s="15" t="s">
        <v>24</v>
      </c>
    </row>
    <row r="2" spans="1:15" x14ac:dyDescent="0.25">
      <c r="A2" s="17" t="str">
        <f>IFERROR(IF(AND(B2,C2,E2,G2,H2,I2,J2,L2),Riassunto!A13,""),"")</f>
        <v/>
      </c>
      <c r="C2" s="17" t="str">
        <f>IF(Riassunto!B13=0,"",PROPER(TRIM(Riassunto!B13)))</f>
        <v/>
      </c>
      <c r="E2" s="17" t="str">
        <f>IF(Riassunto!C13=0,"",PROPER(TRIM(Riassunto!C13)))</f>
        <v/>
      </c>
      <c r="F2" s="17" t="str">
        <f>IF(Riassunto!D13=0,"",Riassunto!D13)</f>
        <v/>
      </c>
      <c r="G2" s="17" t="str">
        <f>IF(Riassunto!E13=0,"",Riassunto!E13)</f>
        <v/>
      </c>
      <c r="H2" s="17" t="str">
        <f>IF(Riassunto!F13=0,"",Riassunto!F13)</f>
        <v/>
      </c>
      <c r="I2" s="17" t="str">
        <f>IF(Riassunto!G13=0,"",Riassunto!G13)</f>
        <v/>
      </c>
      <c r="J2" s="17" t="str">
        <f>IF(Riassunto!I13=0,"",UPPER(Riassunto!I13))</f>
        <v/>
      </c>
      <c r="K2" s="17" t="str">
        <f>IF(Riassunto!J13=0,"",Riassunto!J13)</f>
        <v/>
      </c>
      <c r="L2" s="17" t="str">
        <f>IF(Riassunto!K13=0,"",PROPER(TRIM(Riassunto!K13)))</f>
        <v/>
      </c>
      <c r="O2" s="17" t="str">
        <f>IFERROR(IF(AND(B2,C2,E2,G2,H2,I2,J2,L2),"nuovo",""),"")</f>
        <v/>
      </c>
    </row>
    <row r="3" spans="1:15" x14ac:dyDescent="0.25">
      <c r="A3" s="17" t="str">
        <f>IFERROR(IF(AND(B3,C3,E3,G3,H3,I3,J3,L3),Riassunto!A14,""),"")</f>
        <v/>
      </c>
      <c r="C3" s="17" t="str">
        <f>IF(Riassunto!B14=0,"",PROPER(TRIM(Riassunto!B14)))</f>
        <v/>
      </c>
      <c r="E3" s="17" t="str">
        <f>IF(Riassunto!C14=0,"",PROPER(TRIM(Riassunto!C14)))</f>
        <v/>
      </c>
      <c r="F3" s="17" t="str">
        <f>IF(Riassunto!D14=0,"",Riassunto!D14)</f>
        <v/>
      </c>
      <c r="G3" s="17" t="str">
        <f>IF(Riassunto!E14=0,"",Riassunto!E14)</f>
        <v/>
      </c>
      <c r="H3" s="17" t="str">
        <f>IF(Riassunto!F14=0,"",Riassunto!F14)</f>
        <v/>
      </c>
      <c r="I3" s="17" t="str">
        <f>IF(Riassunto!G14=0,"",Riassunto!G14)</f>
        <v/>
      </c>
      <c r="J3" s="17" t="str">
        <f>IF(Riassunto!I14=0,"",UPPER(Riassunto!I14))</f>
        <v/>
      </c>
      <c r="K3" s="17" t="str">
        <f>IF(Riassunto!J14=0,"",Riassunto!J14)</f>
        <v/>
      </c>
      <c r="L3" s="17" t="str">
        <f>IF(Riassunto!K14=0,"",PROPER(TRIM(Riassunto!K14)))</f>
        <v/>
      </c>
      <c r="O3" s="17" t="str">
        <f t="shared" ref="O3:O6" si="0">IFERROR(IF(AND(B3,C3,E3,G3,H3,I3,J3,L3),"nuovo",""),"")</f>
        <v/>
      </c>
    </row>
    <row r="4" spans="1:15" x14ac:dyDescent="0.25">
      <c r="A4" s="17" t="str">
        <f>IFERROR(IF(AND(B4,C4,E4,G4,H4,I4,J4,L4),Riassunto!A15,""),"")</f>
        <v/>
      </c>
      <c r="C4" s="17" t="str">
        <f>IF(Riassunto!B15=0,"",PROPER(TRIM(Riassunto!B15)))</f>
        <v/>
      </c>
      <c r="E4" s="17" t="str">
        <f>IF(Riassunto!C15=0,"",PROPER(TRIM(Riassunto!C15)))</f>
        <v/>
      </c>
      <c r="F4" s="17" t="str">
        <f>IF(Riassunto!D15=0,"",Riassunto!D15)</f>
        <v/>
      </c>
      <c r="G4" s="17" t="str">
        <f>IF(Riassunto!E15=0,"",Riassunto!E15)</f>
        <v/>
      </c>
      <c r="H4" s="17" t="str">
        <f>IF(Riassunto!F15=0,"",Riassunto!F15)</f>
        <v/>
      </c>
      <c r="I4" s="17" t="str">
        <f>IF(Riassunto!G15=0,"",Riassunto!G15)</f>
        <v/>
      </c>
      <c r="J4" s="17" t="str">
        <f>IF(Riassunto!I15=0,"",UPPER(Riassunto!I15))</f>
        <v/>
      </c>
      <c r="K4" s="17" t="str">
        <f>IF(Riassunto!J15=0,"",Riassunto!J15)</f>
        <v/>
      </c>
      <c r="L4" s="17" t="str">
        <f>IF(Riassunto!K15=0,"",PROPER(TRIM(Riassunto!K15)))</f>
        <v/>
      </c>
      <c r="O4" s="17" t="str">
        <f t="shared" si="0"/>
        <v/>
      </c>
    </row>
    <row r="5" spans="1:15" x14ac:dyDescent="0.25">
      <c r="A5" s="17" t="str">
        <f>IFERROR(IF(AND(B5,C5,E5,G5,H5,I5,J5,L5),Riassunto!A16,""),"")</f>
        <v/>
      </c>
      <c r="C5" s="17" t="str">
        <f>IF(Riassunto!B16=0,"",PROPER(TRIM(Riassunto!B16)))</f>
        <v/>
      </c>
      <c r="E5" s="17" t="str">
        <f>IF(Riassunto!C16=0,"",PROPER(TRIM(Riassunto!C16)))</f>
        <v/>
      </c>
      <c r="F5" s="17" t="str">
        <f>IF(Riassunto!D16=0,"",Riassunto!D16)</f>
        <v/>
      </c>
      <c r="G5" s="17" t="str">
        <f>IF(Riassunto!E16=0,"",Riassunto!E16)</f>
        <v/>
      </c>
      <c r="H5" s="17" t="str">
        <f>IF(Riassunto!F16=0,"",Riassunto!F16)</f>
        <v/>
      </c>
      <c r="I5" s="17" t="str">
        <f>IF(Riassunto!G16=0,"",Riassunto!G16)</f>
        <v/>
      </c>
      <c r="J5" s="17" t="str">
        <f>IF(Riassunto!I16=0,"",UPPER(Riassunto!I16))</f>
        <v/>
      </c>
      <c r="K5" s="17" t="str">
        <f>IF(Riassunto!J16=0,"",Riassunto!J16)</f>
        <v/>
      </c>
      <c r="L5" s="17" t="str">
        <f>IF(Riassunto!K16=0,"",PROPER(TRIM(Riassunto!K16)))</f>
        <v/>
      </c>
      <c r="O5" s="17" t="str">
        <f t="shared" si="0"/>
        <v/>
      </c>
    </row>
    <row r="6" spans="1:15" x14ac:dyDescent="0.25">
      <c r="A6" s="17" t="str">
        <f>IFERROR(IF(AND(B6,C6,E6,G6,H6,I6,J6,L6),Riassunto!A17,""),"")</f>
        <v/>
      </c>
      <c r="C6" s="17" t="str">
        <f>IF(Riassunto!B17=0,"",PROPER(TRIM(Riassunto!B17)))</f>
        <v/>
      </c>
      <c r="E6" s="17" t="str">
        <f>IF(Riassunto!C17=0,"",PROPER(TRIM(Riassunto!C17)))</f>
        <v/>
      </c>
      <c r="F6" s="17" t="str">
        <f>IF(Riassunto!D17=0,"",Riassunto!D17)</f>
        <v/>
      </c>
      <c r="G6" s="17" t="str">
        <f>IF(Riassunto!E17=0,"",Riassunto!E17)</f>
        <v/>
      </c>
      <c r="H6" s="17" t="str">
        <f>IF(Riassunto!F17=0,"",Riassunto!F17)</f>
        <v/>
      </c>
      <c r="I6" s="17" t="str">
        <f>IF(Riassunto!G17=0,"",Riassunto!G17)</f>
        <v/>
      </c>
      <c r="J6" s="17" t="str">
        <f>IF(Riassunto!I17=0,"",UPPER(Riassunto!I17))</f>
        <v/>
      </c>
      <c r="K6" s="17" t="str">
        <f>IF(Riassunto!J17=0,"",Riassunto!J17)</f>
        <v/>
      </c>
      <c r="L6" s="17" t="str">
        <f>IF(Riassunto!K17=0,"",PROPER(TRIM(Riassunto!K17)))</f>
        <v/>
      </c>
      <c r="O6" s="17" t="str">
        <f t="shared" si="0"/>
        <v/>
      </c>
    </row>
    <row r="7" spans="1:15" x14ac:dyDescent="0.25">
      <c r="A7" s="17"/>
    </row>
    <row r="8" spans="1:15" x14ac:dyDescent="0.25">
      <c r="A8" s="17"/>
    </row>
    <row r="9" spans="1:15" x14ac:dyDescent="0.25">
      <c r="A9" s="17"/>
    </row>
    <row r="10" spans="1:15" x14ac:dyDescent="0.25">
      <c r="A10" s="17"/>
    </row>
    <row r="11" spans="1:15" x14ac:dyDescent="0.25">
      <c r="A11" s="17"/>
    </row>
    <row r="12" spans="1:15" x14ac:dyDescent="0.25">
      <c r="A12" s="17"/>
    </row>
    <row r="13" spans="1:15" x14ac:dyDescent="0.25">
      <c r="A13" s="17"/>
    </row>
    <row r="14" spans="1:15" x14ac:dyDescent="0.25">
      <c r="A14" s="17"/>
    </row>
    <row r="15" spans="1:15" x14ac:dyDescent="0.25">
      <c r="A15" s="17"/>
    </row>
    <row r="16" spans="1:15" x14ac:dyDescent="0.25">
      <c r="A16" s="17"/>
    </row>
    <row r="17" spans="1:1" x14ac:dyDescent="0.25">
      <c r="A17" s="17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17"/>
    </row>
    <row r="25" spans="1:1" x14ac:dyDescent="0.25">
      <c r="A25" s="17"/>
    </row>
    <row r="26" spans="1:1" x14ac:dyDescent="0.25">
      <c r="A26" s="17"/>
    </row>
    <row r="27" spans="1:1" x14ac:dyDescent="0.25">
      <c r="A27" s="17"/>
    </row>
    <row r="28" spans="1:1" x14ac:dyDescent="0.25">
      <c r="A28" s="17"/>
    </row>
    <row r="29" spans="1:1" x14ac:dyDescent="0.25">
      <c r="A29" s="17"/>
    </row>
    <row r="30" spans="1:1" x14ac:dyDescent="0.25">
      <c r="A30" s="17"/>
    </row>
    <row r="31" spans="1:1" x14ac:dyDescent="0.25">
      <c r="A31" s="17"/>
    </row>
    <row r="32" spans="1:1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/>
    </row>
    <row r="44" spans="1:1" x14ac:dyDescent="0.25">
      <c r="A44" s="17"/>
    </row>
    <row r="45" spans="1:1" x14ac:dyDescent="0.25">
      <c r="A45" s="17"/>
    </row>
    <row r="46" spans="1:1" x14ac:dyDescent="0.25">
      <c r="A46" s="17"/>
    </row>
    <row r="47" spans="1:1" x14ac:dyDescent="0.25">
      <c r="A47" s="17"/>
    </row>
    <row r="48" spans="1:1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7"/>
    </row>
    <row r="93" spans="1:1" x14ac:dyDescent="0.25">
      <c r="A93" s="17"/>
    </row>
  </sheetData>
  <sheetProtection algorithmName="SHA-512" hashValue="IaFnh24yg3G1L3hRrco8pzDyey3m7gnejMPPcj0FKNu2HqaG1jkVWvTeWrE4fqoKJQnEQ236dTqvckogjsl+cw==" saltValue="pthTaW2IoqUlgw/UtDKtww==" spinCount="100000" sheet="1" objects="1" scenarios="1"/>
  <mergeCells count="1">
    <mergeCell ref="G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/>
  </sheetViews>
  <sheetFormatPr defaultRowHeight="15" x14ac:dyDescent="0.25"/>
  <cols>
    <col min="1" max="1" width="19.85546875" style="15" bestFit="1" customWidth="1"/>
    <col min="2" max="2" width="22.5703125" style="15" bestFit="1" customWidth="1"/>
    <col min="3" max="3" width="11.85546875" style="15" bestFit="1" customWidth="1"/>
    <col min="4" max="6" width="7.42578125" style="15" bestFit="1" customWidth="1"/>
    <col min="7" max="7" width="18.85546875" style="15" bestFit="1" customWidth="1"/>
    <col min="8" max="16384" width="9.140625" style="15"/>
  </cols>
  <sheetData>
    <row r="1" spans="1:8" x14ac:dyDescent="0.25">
      <c r="A1" s="15" t="s">
        <v>25</v>
      </c>
      <c r="B1" s="15" t="s">
        <v>15</v>
      </c>
      <c r="C1" s="15" t="s">
        <v>17</v>
      </c>
      <c r="D1" s="50" t="s">
        <v>21</v>
      </c>
      <c r="E1" s="50"/>
      <c r="F1" s="50"/>
      <c r="G1" s="15" t="s">
        <v>22</v>
      </c>
      <c r="H1" s="15" t="s">
        <v>24</v>
      </c>
    </row>
    <row r="2" spans="1:8" x14ac:dyDescent="0.25">
      <c r="A2" s="17" t="str">
        <f>IFERROR(IF(AND(B2,C2,D2,E2,F2,G2),Riassunto!A32,""),"")</f>
        <v/>
      </c>
      <c r="B2" s="17" t="str">
        <f>IF(Riassunto!B32=0,"",PROPER(TRIM(Riassunto!B32)))</f>
        <v/>
      </c>
      <c r="C2" s="17" t="str">
        <f>IF(Riassunto!C32=0,"",PROPER(TRIM(Riassunto!C32)))</f>
        <v/>
      </c>
      <c r="D2" s="17" t="str">
        <f>IF(Riassunto!E32=0,"",Riassunto!E32)</f>
        <v/>
      </c>
      <c r="E2" s="17" t="str">
        <f>IF(Riassunto!F32=0,"",Riassunto!F32)</f>
        <v/>
      </c>
      <c r="F2" s="17" t="str">
        <f>IF(Riassunto!G32=0,"",Riassunto!G32)</f>
        <v/>
      </c>
      <c r="G2" s="17" t="str">
        <f>IF(Riassunto!J32=0,"",PROPER(TRIM(Riassunto!J32)))</f>
        <v/>
      </c>
      <c r="H2" s="15" t="str">
        <f>IFERROR(IF(AND(B2,C2,D2,E2,F2,G2),"nuovo",""),"")</f>
        <v/>
      </c>
    </row>
    <row r="3" spans="1:8" x14ac:dyDescent="0.25">
      <c r="A3" s="17" t="str">
        <f>IFERROR(IF(AND(B3,C3,D3,E3,F3,G3),Riassunto!A33,""),"")</f>
        <v/>
      </c>
      <c r="B3" s="17" t="str">
        <f>IF(Riassunto!B33=0,"",PROPER(TRIM(Riassunto!B33)))</f>
        <v/>
      </c>
      <c r="C3" s="17" t="str">
        <f>IF(Riassunto!C33=0,"",PROPER(TRIM(Riassunto!C33)))</f>
        <v/>
      </c>
      <c r="D3" s="17" t="str">
        <f>IF(Riassunto!E33=0,"",Riassunto!E33)</f>
        <v/>
      </c>
      <c r="E3" s="17" t="str">
        <f>IF(Riassunto!F33=0,"",Riassunto!F33)</f>
        <v/>
      </c>
      <c r="F3" s="17" t="str">
        <f>IF(Riassunto!G33=0,"",Riassunto!G33)</f>
        <v/>
      </c>
      <c r="G3" s="17" t="str">
        <f>IF(Riassunto!J33=0,"",PROPER(TRIM(Riassunto!J33)))</f>
        <v/>
      </c>
      <c r="H3" s="15" t="str">
        <f t="shared" ref="H3:H61" si="0">IFERROR(IF(AND(B3,C3,D3,E3,F3,G3),"nuovo",""),"")</f>
        <v/>
      </c>
    </row>
    <row r="4" spans="1:8" x14ac:dyDescent="0.25">
      <c r="A4" s="17" t="str">
        <f>IFERROR(IF(AND(B4,C4,D4,E4,F4,G4),Riassunto!A34,""),"")</f>
        <v/>
      </c>
      <c r="B4" s="17" t="str">
        <f>IF(Riassunto!B34=0,"",PROPER(TRIM(Riassunto!B34)))</f>
        <v/>
      </c>
      <c r="C4" s="17" t="str">
        <f>IF(Riassunto!C34=0,"",PROPER(TRIM(Riassunto!C34)))</f>
        <v/>
      </c>
      <c r="D4" s="17" t="str">
        <f>IF(Riassunto!E34=0,"",Riassunto!E34)</f>
        <v/>
      </c>
      <c r="E4" s="17" t="str">
        <f>IF(Riassunto!F34=0,"",Riassunto!F34)</f>
        <v/>
      </c>
      <c r="F4" s="17" t="str">
        <f>IF(Riassunto!G34=0,"",Riassunto!G34)</f>
        <v/>
      </c>
      <c r="G4" s="17" t="str">
        <f>IF(Riassunto!J34=0,"",PROPER(TRIM(Riassunto!J34)))</f>
        <v/>
      </c>
      <c r="H4" s="15" t="str">
        <f t="shared" si="0"/>
        <v/>
      </c>
    </row>
    <row r="5" spans="1:8" x14ac:dyDescent="0.25">
      <c r="A5" s="17" t="str">
        <f>IFERROR(IF(AND(B5,C5,D5,E5,F5,G5),Riassunto!A35,""),"")</f>
        <v/>
      </c>
      <c r="B5" s="17" t="str">
        <f>IF(Riassunto!B35=0,"",PROPER(TRIM(Riassunto!B35)))</f>
        <v/>
      </c>
      <c r="C5" s="17" t="str">
        <f>IF(Riassunto!C35=0,"",PROPER(TRIM(Riassunto!C35)))</f>
        <v/>
      </c>
      <c r="D5" s="17" t="str">
        <f>IF(Riassunto!E35=0,"",Riassunto!E35)</f>
        <v/>
      </c>
      <c r="E5" s="17" t="str">
        <f>IF(Riassunto!F35=0,"",Riassunto!F35)</f>
        <v/>
      </c>
      <c r="F5" s="17" t="str">
        <f>IF(Riassunto!G35=0,"",Riassunto!G35)</f>
        <v/>
      </c>
      <c r="G5" s="17" t="str">
        <f>IF(Riassunto!J35=0,"",PROPER(TRIM(Riassunto!J35)))</f>
        <v/>
      </c>
      <c r="H5" s="15" t="str">
        <f t="shared" si="0"/>
        <v/>
      </c>
    </row>
    <row r="6" spans="1:8" x14ac:dyDescent="0.25">
      <c r="A6" s="17" t="str">
        <f>IFERROR(IF(AND(B6,C6,D6,E6,F6,G6),Riassunto!A36,""),"")</f>
        <v/>
      </c>
      <c r="B6" s="17" t="str">
        <f>IF(Riassunto!B36=0,"",PROPER(TRIM(Riassunto!B36)))</f>
        <v/>
      </c>
      <c r="C6" s="17" t="str">
        <f>IF(Riassunto!C36=0,"",PROPER(TRIM(Riassunto!C36)))</f>
        <v/>
      </c>
      <c r="D6" s="17" t="str">
        <f>IF(Riassunto!E36=0,"",Riassunto!E36)</f>
        <v/>
      </c>
      <c r="E6" s="17" t="str">
        <f>IF(Riassunto!F36=0,"",Riassunto!F36)</f>
        <v/>
      </c>
      <c r="F6" s="17" t="str">
        <f>IF(Riassunto!G36=0,"",Riassunto!G36)</f>
        <v/>
      </c>
      <c r="G6" s="17" t="str">
        <f>IF(Riassunto!J36=0,"",PROPER(TRIM(Riassunto!J36)))</f>
        <v/>
      </c>
      <c r="H6" s="15" t="str">
        <f t="shared" si="0"/>
        <v/>
      </c>
    </row>
    <row r="7" spans="1:8" x14ac:dyDescent="0.25">
      <c r="A7" s="17" t="str">
        <f>IFERROR(IF(AND(B7,C7,D7,E7,F7,G7),Riassunto!A37,""),"")</f>
        <v/>
      </c>
      <c r="B7" s="17" t="str">
        <f>IF(Riassunto!B37=0,"",PROPER(TRIM(Riassunto!B37)))</f>
        <v/>
      </c>
      <c r="C7" s="17" t="str">
        <f>IF(Riassunto!C37=0,"",PROPER(TRIM(Riassunto!C37)))</f>
        <v/>
      </c>
      <c r="D7" s="17" t="str">
        <f>IF(Riassunto!E37=0,"",Riassunto!E37)</f>
        <v/>
      </c>
      <c r="E7" s="17" t="str">
        <f>IF(Riassunto!F37=0,"",Riassunto!F37)</f>
        <v/>
      </c>
      <c r="F7" s="17" t="str">
        <f>IF(Riassunto!G37=0,"",Riassunto!G37)</f>
        <v/>
      </c>
      <c r="G7" s="17" t="str">
        <f>IF(Riassunto!J37=0,"",PROPER(TRIM(Riassunto!J37)))</f>
        <v/>
      </c>
      <c r="H7" s="15" t="str">
        <f t="shared" si="0"/>
        <v/>
      </c>
    </row>
    <row r="8" spans="1:8" x14ac:dyDescent="0.25">
      <c r="A8" s="17" t="str">
        <f>IFERROR(IF(AND(B8,C8,D8,E8,F8,G8),Riassunto!A38,""),"")</f>
        <v/>
      </c>
      <c r="B8" s="17" t="str">
        <f>IF(Riassunto!B38=0,"",PROPER(TRIM(Riassunto!B38)))</f>
        <v/>
      </c>
      <c r="C8" s="17" t="str">
        <f>IF(Riassunto!C38=0,"",PROPER(TRIM(Riassunto!C38)))</f>
        <v/>
      </c>
      <c r="D8" s="17" t="str">
        <f>IF(Riassunto!E38=0,"",Riassunto!E38)</f>
        <v/>
      </c>
      <c r="E8" s="17" t="str">
        <f>IF(Riassunto!F38=0,"",Riassunto!F38)</f>
        <v/>
      </c>
      <c r="F8" s="17" t="str">
        <f>IF(Riassunto!G38=0,"",Riassunto!G38)</f>
        <v/>
      </c>
      <c r="G8" s="17" t="str">
        <f>IF(Riassunto!J38=0,"",PROPER(TRIM(Riassunto!J38)))</f>
        <v/>
      </c>
      <c r="H8" s="15" t="str">
        <f t="shared" si="0"/>
        <v/>
      </c>
    </row>
    <row r="9" spans="1:8" x14ac:dyDescent="0.25">
      <c r="A9" s="17" t="str">
        <f>IFERROR(IF(AND(B9,C9,D9,E9,F9,G9),Riassunto!A39,""),"")</f>
        <v/>
      </c>
      <c r="B9" s="17" t="str">
        <f>IF(Riassunto!B39=0,"",PROPER(TRIM(Riassunto!B39)))</f>
        <v/>
      </c>
      <c r="C9" s="17" t="str">
        <f>IF(Riassunto!C39=0,"",PROPER(TRIM(Riassunto!C39)))</f>
        <v/>
      </c>
      <c r="D9" s="17" t="str">
        <f>IF(Riassunto!E39=0,"",Riassunto!E39)</f>
        <v/>
      </c>
      <c r="E9" s="17" t="str">
        <f>IF(Riassunto!F39=0,"",Riassunto!F39)</f>
        <v/>
      </c>
      <c r="F9" s="17" t="str">
        <f>IF(Riassunto!G39=0,"",Riassunto!G39)</f>
        <v/>
      </c>
      <c r="G9" s="17" t="str">
        <f>IF(Riassunto!J39=0,"",PROPER(TRIM(Riassunto!J39)))</f>
        <v/>
      </c>
      <c r="H9" s="15" t="str">
        <f t="shared" si="0"/>
        <v/>
      </c>
    </row>
    <row r="10" spans="1:8" x14ac:dyDescent="0.25">
      <c r="A10" s="17" t="str">
        <f>IFERROR(IF(AND(B10,C10,D10,E10,F10,G10),Riassunto!A40,""),"")</f>
        <v/>
      </c>
      <c r="B10" s="17" t="str">
        <f>IF(Riassunto!B40=0,"",PROPER(TRIM(Riassunto!B40)))</f>
        <v/>
      </c>
      <c r="C10" s="17" t="str">
        <f>IF(Riassunto!C40=0,"",PROPER(TRIM(Riassunto!C40)))</f>
        <v/>
      </c>
      <c r="D10" s="17" t="str">
        <f>IF(Riassunto!E40=0,"",Riassunto!E40)</f>
        <v/>
      </c>
      <c r="E10" s="17" t="str">
        <f>IF(Riassunto!F40=0,"",Riassunto!F40)</f>
        <v/>
      </c>
      <c r="F10" s="17" t="str">
        <f>IF(Riassunto!G40=0,"",Riassunto!G40)</f>
        <v/>
      </c>
      <c r="G10" s="17" t="str">
        <f>IF(Riassunto!J40=0,"",PROPER(TRIM(Riassunto!J40)))</f>
        <v/>
      </c>
      <c r="H10" s="15" t="str">
        <f t="shared" si="0"/>
        <v/>
      </c>
    </row>
    <row r="11" spans="1:8" x14ac:dyDescent="0.25">
      <c r="A11" s="17" t="str">
        <f>IFERROR(IF(AND(B11,C11,D11,E11,F11,G11),Riassunto!A41,""),"")</f>
        <v/>
      </c>
      <c r="B11" s="17" t="str">
        <f>IF(Riassunto!B41=0,"",PROPER(TRIM(Riassunto!B41)))</f>
        <v/>
      </c>
      <c r="C11" s="17" t="str">
        <f>IF(Riassunto!C41=0,"",PROPER(TRIM(Riassunto!C41)))</f>
        <v/>
      </c>
      <c r="D11" s="17" t="str">
        <f>IF(Riassunto!E41=0,"",Riassunto!E41)</f>
        <v/>
      </c>
      <c r="E11" s="17" t="str">
        <f>IF(Riassunto!F41=0,"",Riassunto!F41)</f>
        <v/>
      </c>
      <c r="F11" s="17" t="str">
        <f>IF(Riassunto!G41=0,"",Riassunto!G41)</f>
        <v/>
      </c>
      <c r="G11" s="17" t="str">
        <f>IF(Riassunto!J41=0,"",PROPER(TRIM(Riassunto!J41)))</f>
        <v/>
      </c>
      <c r="H11" s="15" t="str">
        <f t="shared" si="0"/>
        <v/>
      </c>
    </row>
    <row r="12" spans="1:8" x14ac:dyDescent="0.25">
      <c r="A12" s="17" t="str">
        <f>IFERROR(IF(AND(B12,C12,D12,E12,F12,G12),Riassunto!A42,""),"")</f>
        <v/>
      </c>
      <c r="B12" s="17" t="str">
        <f>IF(Riassunto!B42=0,"",PROPER(TRIM(Riassunto!B42)))</f>
        <v/>
      </c>
      <c r="C12" s="17" t="str">
        <f>IF(Riassunto!C42=0,"",PROPER(TRIM(Riassunto!C42)))</f>
        <v/>
      </c>
      <c r="D12" s="17" t="str">
        <f>IF(Riassunto!E42=0,"",Riassunto!E42)</f>
        <v/>
      </c>
      <c r="E12" s="17" t="str">
        <f>IF(Riassunto!F42=0,"",Riassunto!F42)</f>
        <v/>
      </c>
      <c r="F12" s="17" t="str">
        <f>IF(Riassunto!G42=0,"",Riassunto!G42)</f>
        <v/>
      </c>
      <c r="G12" s="17" t="str">
        <f>IF(Riassunto!J42=0,"",PROPER(TRIM(Riassunto!J42)))</f>
        <v/>
      </c>
      <c r="H12" s="15" t="str">
        <f t="shared" si="0"/>
        <v/>
      </c>
    </row>
    <row r="13" spans="1:8" x14ac:dyDescent="0.25">
      <c r="A13" s="17" t="str">
        <f>IFERROR(IF(AND(B13,C13,D13,E13,F13,G13),Riassunto!A43,""),"")</f>
        <v/>
      </c>
      <c r="B13" s="17" t="str">
        <f>IF(Riassunto!B43=0,"",PROPER(TRIM(Riassunto!B43)))</f>
        <v/>
      </c>
      <c r="C13" s="17" t="str">
        <f>IF(Riassunto!C43=0,"",PROPER(TRIM(Riassunto!C43)))</f>
        <v/>
      </c>
      <c r="D13" s="17" t="str">
        <f>IF(Riassunto!E43=0,"",Riassunto!E43)</f>
        <v/>
      </c>
      <c r="E13" s="17" t="str">
        <f>IF(Riassunto!F43=0,"",Riassunto!F43)</f>
        <v/>
      </c>
      <c r="F13" s="17" t="str">
        <f>IF(Riassunto!G43=0,"",Riassunto!G43)</f>
        <v/>
      </c>
      <c r="G13" s="17" t="str">
        <f>IF(Riassunto!J43=0,"",PROPER(TRIM(Riassunto!J43)))</f>
        <v/>
      </c>
      <c r="H13" s="15" t="str">
        <f t="shared" si="0"/>
        <v/>
      </c>
    </row>
    <row r="14" spans="1:8" x14ac:dyDescent="0.25">
      <c r="A14" s="17" t="str">
        <f>IFERROR(IF(AND(B14,C14,D14,E14,F14,G14),Riassunto!A44,""),"")</f>
        <v/>
      </c>
      <c r="B14" s="17" t="str">
        <f>IF(Riassunto!B44=0,"",PROPER(TRIM(Riassunto!B44)))</f>
        <v/>
      </c>
      <c r="C14" s="17" t="str">
        <f>IF(Riassunto!C44=0,"",PROPER(TRIM(Riassunto!C44)))</f>
        <v/>
      </c>
      <c r="D14" s="17" t="str">
        <f>IF(Riassunto!E44=0,"",Riassunto!E44)</f>
        <v/>
      </c>
      <c r="E14" s="17" t="str">
        <f>IF(Riassunto!F44=0,"",Riassunto!F44)</f>
        <v/>
      </c>
      <c r="F14" s="17" t="str">
        <f>IF(Riassunto!G44=0,"",Riassunto!G44)</f>
        <v/>
      </c>
      <c r="G14" s="17" t="str">
        <f>IF(Riassunto!J44=0,"",PROPER(TRIM(Riassunto!J44)))</f>
        <v/>
      </c>
      <c r="H14" s="15" t="str">
        <f t="shared" si="0"/>
        <v/>
      </c>
    </row>
    <row r="15" spans="1:8" x14ac:dyDescent="0.25">
      <c r="A15" s="17" t="str">
        <f>IFERROR(IF(AND(B15,C15,D15,E15,F15,G15),Riassunto!A45,""),"")</f>
        <v/>
      </c>
      <c r="B15" s="17" t="str">
        <f>IF(Riassunto!B45=0,"",PROPER(TRIM(Riassunto!B45)))</f>
        <v/>
      </c>
      <c r="C15" s="17" t="str">
        <f>IF(Riassunto!C45=0,"",PROPER(TRIM(Riassunto!C45)))</f>
        <v/>
      </c>
      <c r="D15" s="17" t="str">
        <f>IF(Riassunto!E45=0,"",Riassunto!E45)</f>
        <v/>
      </c>
      <c r="E15" s="17" t="str">
        <f>IF(Riassunto!F45=0,"",Riassunto!F45)</f>
        <v/>
      </c>
      <c r="F15" s="17" t="str">
        <f>IF(Riassunto!G45=0,"",Riassunto!G45)</f>
        <v/>
      </c>
      <c r="G15" s="17" t="str">
        <f>IF(Riassunto!J45=0,"",PROPER(TRIM(Riassunto!J45)))</f>
        <v/>
      </c>
      <c r="H15" s="15" t="str">
        <f t="shared" si="0"/>
        <v/>
      </c>
    </row>
    <row r="16" spans="1:8" x14ac:dyDescent="0.25">
      <c r="A16" s="17" t="str">
        <f>IFERROR(IF(AND(B16,C16,D16,E16,F16,G16),Riassunto!A46,""),"")</f>
        <v/>
      </c>
      <c r="B16" s="17" t="str">
        <f>IF(Riassunto!B46=0,"",PROPER(TRIM(Riassunto!B46)))</f>
        <v/>
      </c>
      <c r="C16" s="17" t="str">
        <f>IF(Riassunto!C46=0,"",PROPER(TRIM(Riassunto!C46)))</f>
        <v/>
      </c>
      <c r="D16" s="17" t="str">
        <f>IF(Riassunto!E46=0,"",Riassunto!E46)</f>
        <v/>
      </c>
      <c r="E16" s="17" t="str">
        <f>IF(Riassunto!F46=0,"",Riassunto!F46)</f>
        <v/>
      </c>
      <c r="F16" s="17" t="str">
        <f>IF(Riassunto!G46=0,"",Riassunto!G46)</f>
        <v/>
      </c>
      <c r="G16" s="17" t="str">
        <f>IF(Riassunto!J46=0,"",PROPER(TRIM(Riassunto!J46)))</f>
        <v/>
      </c>
      <c r="H16" s="15" t="str">
        <f t="shared" si="0"/>
        <v/>
      </c>
    </row>
    <row r="17" spans="1:8" x14ac:dyDescent="0.25">
      <c r="A17" s="17" t="str">
        <f>IFERROR(IF(AND(B17,C17,D17,E17,F17,G17),Riassunto!A47,""),"")</f>
        <v/>
      </c>
      <c r="B17" s="17" t="str">
        <f>IF(Riassunto!B47=0,"",PROPER(TRIM(Riassunto!B47)))</f>
        <v/>
      </c>
      <c r="C17" s="17" t="str">
        <f>IF(Riassunto!C47=0,"",PROPER(TRIM(Riassunto!C47)))</f>
        <v/>
      </c>
      <c r="D17" s="17" t="str">
        <f>IF(Riassunto!E47=0,"",Riassunto!E47)</f>
        <v/>
      </c>
      <c r="E17" s="17" t="str">
        <f>IF(Riassunto!F47=0,"",Riassunto!F47)</f>
        <v/>
      </c>
      <c r="F17" s="17" t="str">
        <f>IF(Riassunto!G47=0,"",Riassunto!G47)</f>
        <v/>
      </c>
      <c r="G17" s="17" t="str">
        <f>IF(Riassunto!J47=0,"",PROPER(TRIM(Riassunto!J47)))</f>
        <v/>
      </c>
      <c r="H17" s="15" t="str">
        <f t="shared" si="0"/>
        <v/>
      </c>
    </row>
    <row r="18" spans="1:8" x14ac:dyDescent="0.25">
      <c r="A18" s="17" t="str">
        <f>IFERROR(IF(AND(B18,C18,D18,E18,F18,G18),Riassunto!A48,""),"")</f>
        <v/>
      </c>
      <c r="B18" s="17" t="str">
        <f>IF(Riassunto!B48=0,"",PROPER(TRIM(Riassunto!B48)))</f>
        <v/>
      </c>
      <c r="C18" s="17" t="str">
        <f>IF(Riassunto!C48=0,"",PROPER(TRIM(Riassunto!C48)))</f>
        <v/>
      </c>
      <c r="D18" s="17" t="str">
        <f>IF(Riassunto!E48=0,"",Riassunto!E48)</f>
        <v/>
      </c>
      <c r="E18" s="17" t="str">
        <f>IF(Riassunto!F48=0,"",Riassunto!F48)</f>
        <v/>
      </c>
      <c r="F18" s="17" t="str">
        <f>IF(Riassunto!G48=0,"",Riassunto!G48)</f>
        <v/>
      </c>
      <c r="G18" s="17" t="str">
        <f>IF(Riassunto!J48=0,"",PROPER(TRIM(Riassunto!J48)))</f>
        <v/>
      </c>
      <c r="H18" s="15" t="str">
        <f t="shared" si="0"/>
        <v/>
      </c>
    </row>
    <row r="19" spans="1:8" x14ac:dyDescent="0.25">
      <c r="A19" s="17" t="str">
        <f>IFERROR(IF(AND(B19,C19,D19,E19,F19,G19),Riassunto!A49,""),"")</f>
        <v/>
      </c>
      <c r="B19" s="17" t="str">
        <f>IF(Riassunto!B49=0,"",PROPER(TRIM(Riassunto!B49)))</f>
        <v/>
      </c>
      <c r="C19" s="17" t="str">
        <f>IF(Riassunto!C49=0,"",PROPER(TRIM(Riassunto!C49)))</f>
        <v/>
      </c>
      <c r="D19" s="17" t="str">
        <f>IF(Riassunto!E49=0,"",Riassunto!E49)</f>
        <v/>
      </c>
      <c r="E19" s="17" t="str">
        <f>IF(Riassunto!F49=0,"",Riassunto!F49)</f>
        <v/>
      </c>
      <c r="F19" s="17" t="str">
        <f>IF(Riassunto!G49=0,"",Riassunto!G49)</f>
        <v/>
      </c>
      <c r="G19" s="17" t="str">
        <f>IF(Riassunto!J49=0,"",PROPER(TRIM(Riassunto!J49)))</f>
        <v/>
      </c>
      <c r="H19" s="15" t="str">
        <f t="shared" si="0"/>
        <v/>
      </c>
    </row>
    <row r="20" spans="1:8" x14ac:dyDescent="0.25">
      <c r="A20" s="17" t="str">
        <f>IFERROR(IF(AND(B20,C20,D20,E20,F20,G20),Riassunto!A50,""),"")</f>
        <v/>
      </c>
      <c r="B20" s="17" t="str">
        <f>IF(Riassunto!B50=0,"",PROPER(TRIM(Riassunto!B50)))</f>
        <v/>
      </c>
      <c r="C20" s="17" t="str">
        <f>IF(Riassunto!C50=0,"",PROPER(TRIM(Riassunto!C50)))</f>
        <v/>
      </c>
      <c r="D20" s="17" t="str">
        <f>IF(Riassunto!E50=0,"",Riassunto!E50)</f>
        <v/>
      </c>
      <c r="E20" s="17" t="str">
        <f>IF(Riassunto!F50=0,"",Riassunto!F50)</f>
        <v/>
      </c>
      <c r="F20" s="17" t="str">
        <f>IF(Riassunto!G50=0,"",Riassunto!G50)</f>
        <v/>
      </c>
      <c r="G20" s="17" t="str">
        <f>IF(Riassunto!J50=0,"",PROPER(TRIM(Riassunto!J50)))</f>
        <v/>
      </c>
      <c r="H20" s="15" t="str">
        <f t="shared" si="0"/>
        <v/>
      </c>
    </row>
    <row r="21" spans="1:8" x14ac:dyDescent="0.25">
      <c r="A21" s="17" t="str">
        <f>IFERROR(IF(AND(B21,C21,D21,E21,F21,G21),Riassunto!A51,""),"")</f>
        <v/>
      </c>
      <c r="B21" s="17" t="str">
        <f>IF(Riassunto!B51=0,"",PROPER(TRIM(Riassunto!B51)))</f>
        <v/>
      </c>
      <c r="C21" s="17" t="str">
        <f>IF(Riassunto!C51=0,"",PROPER(TRIM(Riassunto!C51)))</f>
        <v/>
      </c>
      <c r="D21" s="17" t="str">
        <f>IF(Riassunto!E51=0,"",Riassunto!E51)</f>
        <v/>
      </c>
      <c r="E21" s="17" t="str">
        <f>IF(Riassunto!F51=0,"",Riassunto!F51)</f>
        <v/>
      </c>
      <c r="F21" s="17" t="str">
        <f>IF(Riassunto!G51=0,"",Riassunto!G51)</f>
        <v/>
      </c>
      <c r="G21" s="17" t="str">
        <f>IF(Riassunto!J51=0,"",PROPER(TRIM(Riassunto!J51)))</f>
        <v/>
      </c>
      <c r="H21" s="15" t="str">
        <f t="shared" si="0"/>
        <v/>
      </c>
    </row>
    <row r="22" spans="1:8" x14ac:dyDescent="0.25">
      <c r="A22" s="17" t="str">
        <f>IFERROR(IF(AND(B22,C22,D22,E22,F22,G22),Riassunto!A52,""),"")</f>
        <v/>
      </c>
      <c r="B22" s="17" t="str">
        <f>IF(Riassunto!B52=0,"",PROPER(TRIM(Riassunto!B52)))</f>
        <v/>
      </c>
      <c r="C22" s="17" t="str">
        <f>IF(Riassunto!C52=0,"",PROPER(TRIM(Riassunto!C52)))</f>
        <v/>
      </c>
      <c r="D22" s="17" t="str">
        <f>IF(Riassunto!E52=0,"",Riassunto!E52)</f>
        <v/>
      </c>
      <c r="E22" s="17" t="str">
        <f>IF(Riassunto!F52=0,"",Riassunto!F52)</f>
        <v/>
      </c>
      <c r="F22" s="17" t="str">
        <f>IF(Riassunto!G52=0,"",Riassunto!G52)</f>
        <v/>
      </c>
      <c r="G22" s="17" t="str">
        <f>IF(Riassunto!J52=0,"",PROPER(TRIM(Riassunto!J52)))</f>
        <v/>
      </c>
      <c r="H22" s="15" t="str">
        <f t="shared" si="0"/>
        <v/>
      </c>
    </row>
    <row r="23" spans="1:8" x14ac:dyDescent="0.25">
      <c r="A23" s="17" t="str">
        <f>IFERROR(IF(AND(B23,C23,D23,E23,F23,G23),Riassunto!A53,""),"")</f>
        <v/>
      </c>
      <c r="B23" s="17" t="str">
        <f>IF(Riassunto!B53=0,"",PROPER(TRIM(Riassunto!B53)))</f>
        <v/>
      </c>
      <c r="C23" s="17" t="str">
        <f>IF(Riassunto!C53=0,"",PROPER(TRIM(Riassunto!C53)))</f>
        <v/>
      </c>
      <c r="D23" s="17" t="str">
        <f>IF(Riassunto!E53=0,"",Riassunto!E53)</f>
        <v/>
      </c>
      <c r="E23" s="17" t="str">
        <f>IF(Riassunto!F53=0,"",Riassunto!F53)</f>
        <v/>
      </c>
      <c r="F23" s="17" t="str">
        <f>IF(Riassunto!G53=0,"",Riassunto!G53)</f>
        <v/>
      </c>
      <c r="G23" s="17" t="str">
        <f>IF(Riassunto!J53=0,"",PROPER(TRIM(Riassunto!J53)))</f>
        <v/>
      </c>
      <c r="H23" s="15" t="str">
        <f t="shared" si="0"/>
        <v/>
      </c>
    </row>
    <row r="24" spans="1:8" x14ac:dyDescent="0.25">
      <c r="A24" s="17" t="str">
        <f>IFERROR(IF(AND(B24,C24,D24,E24,F24,G24),Riassunto!A54,""),"")</f>
        <v/>
      </c>
      <c r="B24" s="17" t="str">
        <f>IF(Riassunto!B54=0,"",PROPER(TRIM(Riassunto!B54)))</f>
        <v/>
      </c>
      <c r="C24" s="17" t="str">
        <f>IF(Riassunto!C54=0,"",PROPER(TRIM(Riassunto!C54)))</f>
        <v/>
      </c>
      <c r="D24" s="17" t="str">
        <f>IF(Riassunto!E54=0,"",Riassunto!E54)</f>
        <v/>
      </c>
      <c r="E24" s="17" t="str">
        <f>IF(Riassunto!F54=0,"",Riassunto!F54)</f>
        <v/>
      </c>
      <c r="F24" s="17" t="str">
        <f>IF(Riassunto!G54=0,"",Riassunto!G54)</f>
        <v/>
      </c>
      <c r="G24" s="17" t="str">
        <f>IF(Riassunto!J54=0,"",PROPER(TRIM(Riassunto!J54)))</f>
        <v/>
      </c>
      <c r="H24" s="15" t="str">
        <f t="shared" si="0"/>
        <v/>
      </c>
    </row>
    <row r="25" spans="1:8" x14ac:dyDescent="0.25">
      <c r="A25" s="17" t="str">
        <f>IFERROR(IF(AND(B25,C25,D25,E25,F25,G25),Riassunto!A55,""),"")</f>
        <v/>
      </c>
      <c r="B25" s="17" t="str">
        <f>IF(Riassunto!B55=0,"",PROPER(TRIM(Riassunto!B55)))</f>
        <v/>
      </c>
      <c r="C25" s="17" t="str">
        <f>IF(Riassunto!C55=0,"",PROPER(TRIM(Riassunto!C55)))</f>
        <v/>
      </c>
      <c r="D25" s="17" t="str">
        <f>IF(Riassunto!E55=0,"",Riassunto!E55)</f>
        <v/>
      </c>
      <c r="E25" s="17" t="str">
        <f>IF(Riassunto!F55=0,"",Riassunto!F55)</f>
        <v/>
      </c>
      <c r="F25" s="17" t="str">
        <f>IF(Riassunto!G55=0,"",Riassunto!G55)</f>
        <v/>
      </c>
      <c r="G25" s="17" t="str">
        <f>IF(Riassunto!J55=0,"",PROPER(TRIM(Riassunto!J55)))</f>
        <v/>
      </c>
      <c r="H25" s="15" t="str">
        <f t="shared" si="0"/>
        <v/>
      </c>
    </row>
    <row r="26" spans="1:8" x14ac:dyDescent="0.25">
      <c r="A26" s="17" t="str">
        <f>IFERROR(IF(AND(B26,C26,D26,E26,F26,G26),Riassunto!A56,""),"")</f>
        <v/>
      </c>
      <c r="B26" s="17" t="str">
        <f>IF(Riassunto!B56=0,"",PROPER(TRIM(Riassunto!B56)))</f>
        <v/>
      </c>
      <c r="C26" s="17" t="str">
        <f>IF(Riassunto!C56=0,"",PROPER(TRIM(Riassunto!C56)))</f>
        <v/>
      </c>
      <c r="D26" s="17" t="str">
        <f>IF(Riassunto!E56=0,"",Riassunto!E56)</f>
        <v/>
      </c>
      <c r="E26" s="17" t="str">
        <f>IF(Riassunto!F56=0,"",Riassunto!F56)</f>
        <v/>
      </c>
      <c r="F26" s="17" t="str">
        <f>IF(Riassunto!G56=0,"",Riassunto!G56)</f>
        <v/>
      </c>
      <c r="G26" s="17" t="str">
        <f>IF(Riassunto!J56=0,"",PROPER(TRIM(Riassunto!J56)))</f>
        <v/>
      </c>
      <c r="H26" s="15" t="str">
        <f t="shared" si="0"/>
        <v/>
      </c>
    </row>
    <row r="27" spans="1:8" x14ac:dyDescent="0.25">
      <c r="A27" s="17" t="str">
        <f>IFERROR(IF(AND(B27,C27,D27,E27,F27,G27),Riassunto!A57,""),"")</f>
        <v/>
      </c>
      <c r="B27" s="17" t="str">
        <f>IF(Riassunto!B57=0,"",PROPER(TRIM(Riassunto!B57)))</f>
        <v/>
      </c>
      <c r="C27" s="17" t="str">
        <f>IF(Riassunto!C57=0,"",PROPER(TRIM(Riassunto!C57)))</f>
        <v/>
      </c>
      <c r="D27" s="17" t="str">
        <f>IF(Riassunto!E57=0,"",Riassunto!E57)</f>
        <v/>
      </c>
      <c r="E27" s="17" t="str">
        <f>IF(Riassunto!F57=0,"",Riassunto!F57)</f>
        <v/>
      </c>
      <c r="F27" s="17" t="str">
        <f>IF(Riassunto!G57=0,"",Riassunto!G57)</f>
        <v/>
      </c>
      <c r="G27" s="17" t="str">
        <f>IF(Riassunto!J57=0,"",PROPER(TRIM(Riassunto!J57)))</f>
        <v/>
      </c>
      <c r="H27" s="15" t="str">
        <f t="shared" si="0"/>
        <v/>
      </c>
    </row>
    <row r="28" spans="1:8" x14ac:dyDescent="0.25">
      <c r="A28" s="17" t="str">
        <f>IFERROR(IF(AND(B28,C28,D28,E28,F28,G28),Riassunto!A58,""),"")</f>
        <v/>
      </c>
      <c r="B28" s="17" t="str">
        <f>IF(Riassunto!B58=0,"",PROPER(TRIM(Riassunto!B58)))</f>
        <v/>
      </c>
      <c r="C28" s="17" t="str">
        <f>IF(Riassunto!C58=0,"",PROPER(TRIM(Riassunto!C58)))</f>
        <v/>
      </c>
      <c r="D28" s="17" t="str">
        <f>IF(Riassunto!E58=0,"",Riassunto!E58)</f>
        <v/>
      </c>
      <c r="E28" s="17" t="str">
        <f>IF(Riassunto!F58=0,"",Riassunto!F58)</f>
        <v/>
      </c>
      <c r="F28" s="17" t="str">
        <f>IF(Riassunto!G58=0,"",Riassunto!G58)</f>
        <v/>
      </c>
      <c r="G28" s="17" t="str">
        <f>IF(Riassunto!J58=0,"",PROPER(TRIM(Riassunto!J58)))</f>
        <v/>
      </c>
      <c r="H28" s="15" t="str">
        <f t="shared" si="0"/>
        <v/>
      </c>
    </row>
    <row r="29" spans="1:8" x14ac:dyDescent="0.25">
      <c r="A29" s="17" t="str">
        <f>IFERROR(IF(AND(B29,C29,D29,E29,F29,G29),Riassunto!A59,""),"")</f>
        <v/>
      </c>
      <c r="B29" s="17" t="str">
        <f>IF(Riassunto!B59=0,"",PROPER(TRIM(Riassunto!B59)))</f>
        <v/>
      </c>
      <c r="C29" s="17" t="str">
        <f>IF(Riassunto!C59=0,"",PROPER(TRIM(Riassunto!C59)))</f>
        <v/>
      </c>
      <c r="D29" s="17" t="str">
        <f>IF(Riassunto!E59=0,"",Riassunto!E59)</f>
        <v/>
      </c>
      <c r="E29" s="17" t="str">
        <f>IF(Riassunto!F59=0,"",Riassunto!F59)</f>
        <v/>
      </c>
      <c r="F29" s="17" t="str">
        <f>IF(Riassunto!G59=0,"",Riassunto!G59)</f>
        <v/>
      </c>
      <c r="G29" s="17" t="str">
        <f>IF(Riassunto!J59=0,"",PROPER(TRIM(Riassunto!J59)))</f>
        <v/>
      </c>
      <c r="H29" s="15" t="str">
        <f t="shared" si="0"/>
        <v/>
      </c>
    </row>
    <row r="30" spans="1:8" x14ac:dyDescent="0.25">
      <c r="A30" s="17" t="str">
        <f>IFERROR(IF(AND(B30,C30,D30,E30,F30,G30),Riassunto!A60,""),"")</f>
        <v/>
      </c>
      <c r="B30" s="17" t="str">
        <f>IF(Riassunto!B60=0,"",PROPER(TRIM(Riassunto!B60)))</f>
        <v/>
      </c>
      <c r="C30" s="17" t="str">
        <f>IF(Riassunto!C60=0,"",PROPER(TRIM(Riassunto!C60)))</f>
        <v/>
      </c>
      <c r="D30" s="17" t="str">
        <f>IF(Riassunto!E60=0,"",Riassunto!E60)</f>
        <v/>
      </c>
      <c r="E30" s="17" t="str">
        <f>IF(Riassunto!F60=0,"",Riassunto!F60)</f>
        <v/>
      </c>
      <c r="F30" s="17" t="str">
        <f>IF(Riassunto!G60=0,"",Riassunto!G60)</f>
        <v/>
      </c>
      <c r="G30" s="17" t="str">
        <f>IF(Riassunto!J60=0,"",PROPER(TRIM(Riassunto!J60)))</f>
        <v/>
      </c>
      <c r="H30" s="15" t="str">
        <f t="shared" si="0"/>
        <v/>
      </c>
    </row>
    <row r="31" spans="1:8" x14ac:dyDescent="0.25">
      <c r="A31" s="17" t="str">
        <f>IFERROR(IF(AND(B31,C31,D31,E31,F31,G31),Riassunto!A61,""),"")</f>
        <v/>
      </c>
      <c r="B31" s="17" t="str">
        <f>IF(Riassunto!B61=0,"",PROPER(TRIM(Riassunto!B61)))</f>
        <v/>
      </c>
      <c r="C31" s="17" t="str">
        <f>IF(Riassunto!C61=0,"",PROPER(TRIM(Riassunto!C61)))</f>
        <v/>
      </c>
      <c r="D31" s="17" t="str">
        <f>IF(Riassunto!E61=0,"",Riassunto!E61)</f>
        <v/>
      </c>
      <c r="E31" s="17" t="str">
        <f>IF(Riassunto!F61=0,"",Riassunto!F61)</f>
        <v/>
      </c>
      <c r="F31" s="17" t="str">
        <f>IF(Riassunto!G61=0,"",Riassunto!G61)</f>
        <v/>
      </c>
      <c r="G31" s="17" t="str">
        <f>IF(Riassunto!J61=0,"",PROPER(TRIM(Riassunto!J61)))</f>
        <v/>
      </c>
      <c r="H31" s="15" t="str">
        <f t="shared" si="0"/>
        <v/>
      </c>
    </row>
    <row r="32" spans="1:8" x14ac:dyDescent="0.25">
      <c r="A32" s="17" t="str">
        <f>IFERROR(IF(AND(B32,C32,D32,E32,F32,G32),Riassunto!A62,""),"")</f>
        <v/>
      </c>
      <c r="B32" s="17" t="str">
        <f>IF(Riassunto!B62=0,"",PROPER(TRIM(Riassunto!B62)))</f>
        <v/>
      </c>
      <c r="C32" s="17" t="str">
        <f>IF(Riassunto!C62=0,"",PROPER(TRIM(Riassunto!C62)))</f>
        <v/>
      </c>
      <c r="D32" s="17" t="str">
        <f>IF(Riassunto!E62=0,"",Riassunto!E62)</f>
        <v/>
      </c>
      <c r="E32" s="17" t="str">
        <f>IF(Riassunto!F62=0,"",Riassunto!F62)</f>
        <v/>
      </c>
      <c r="F32" s="17" t="str">
        <f>IF(Riassunto!G62=0,"",Riassunto!G62)</f>
        <v/>
      </c>
      <c r="G32" s="17" t="str">
        <f>IF(Riassunto!J62=0,"",PROPER(TRIM(Riassunto!J62)))</f>
        <v/>
      </c>
      <c r="H32" s="15" t="str">
        <f t="shared" si="0"/>
        <v/>
      </c>
    </row>
    <row r="33" spans="1:8" x14ac:dyDescent="0.25">
      <c r="A33" s="17" t="str">
        <f>IFERROR(IF(AND(B33,C33,D33,E33,F33,G33),Riassunto!A63,""),"")</f>
        <v/>
      </c>
      <c r="B33" s="17" t="str">
        <f>IF(Riassunto!B63=0,"",PROPER(TRIM(Riassunto!B63)))</f>
        <v/>
      </c>
      <c r="C33" s="17" t="str">
        <f>IF(Riassunto!C63=0,"",PROPER(TRIM(Riassunto!C63)))</f>
        <v/>
      </c>
      <c r="D33" s="17" t="str">
        <f>IF(Riassunto!E63=0,"",Riassunto!E63)</f>
        <v/>
      </c>
      <c r="E33" s="17" t="str">
        <f>IF(Riassunto!F63=0,"",Riassunto!F63)</f>
        <v/>
      </c>
      <c r="F33" s="17" t="str">
        <f>IF(Riassunto!G63=0,"",Riassunto!G63)</f>
        <v/>
      </c>
      <c r="G33" s="17" t="str">
        <f>IF(Riassunto!J63=0,"",PROPER(TRIM(Riassunto!J63)))</f>
        <v/>
      </c>
      <c r="H33" s="15" t="str">
        <f t="shared" si="0"/>
        <v/>
      </c>
    </row>
    <row r="34" spans="1:8" x14ac:dyDescent="0.25">
      <c r="A34" s="17" t="str">
        <f>IFERROR(IF(AND(B34,C34,D34,E34,F34,G34),Riassunto!A64,""),"")</f>
        <v/>
      </c>
      <c r="B34" s="17" t="str">
        <f>IF(Riassunto!B64=0,"",PROPER(TRIM(Riassunto!B64)))</f>
        <v/>
      </c>
      <c r="C34" s="17" t="str">
        <f>IF(Riassunto!C64=0,"",PROPER(TRIM(Riassunto!C64)))</f>
        <v/>
      </c>
      <c r="D34" s="17" t="str">
        <f>IF(Riassunto!E64=0,"",Riassunto!E64)</f>
        <v/>
      </c>
      <c r="E34" s="17" t="str">
        <f>IF(Riassunto!F64=0,"",Riassunto!F64)</f>
        <v/>
      </c>
      <c r="F34" s="17" t="str">
        <f>IF(Riassunto!G64=0,"",Riassunto!G64)</f>
        <v/>
      </c>
      <c r="G34" s="17" t="str">
        <f>IF(Riassunto!J64=0,"",PROPER(TRIM(Riassunto!J64)))</f>
        <v/>
      </c>
      <c r="H34" s="15" t="str">
        <f t="shared" si="0"/>
        <v/>
      </c>
    </row>
    <row r="35" spans="1:8" x14ac:dyDescent="0.25">
      <c r="A35" s="17" t="str">
        <f>IFERROR(IF(AND(B35,C35,D35,E35,F35,G35),Riassunto!A65,""),"")</f>
        <v/>
      </c>
      <c r="B35" s="17" t="str">
        <f>IF(Riassunto!B65=0,"",PROPER(TRIM(Riassunto!B65)))</f>
        <v/>
      </c>
      <c r="C35" s="17" t="str">
        <f>IF(Riassunto!C65=0,"",PROPER(TRIM(Riassunto!C65)))</f>
        <v/>
      </c>
      <c r="D35" s="17" t="str">
        <f>IF(Riassunto!E65=0,"",Riassunto!E65)</f>
        <v/>
      </c>
      <c r="E35" s="17" t="str">
        <f>IF(Riassunto!F65=0,"",Riassunto!F65)</f>
        <v/>
      </c>
      <c r="F35" s="17" t="str">
        <f>IF(Riassunto!G65=0,"",Riassunto!G65)</f>
        <v/>
      </c>
      <c r="G35" s="17" t="str">
        <f>IF(Riassunto!J65=0,"",PROPER(TRIM(Riassunto!J65)))</f>
        <v/>
      </c>
      <c r="H35" s="15" t="str">
        <f t="shared" si="0"/>
        <v/>
      </c>
    </row>
    <row r="36" spans="1:8" x14ac:dyDescent="0.25">
      <c r="A36" s="17" t="str">
        <f>IFERROR(IF(AND(B36,C36,D36,E36,F36,G36),Riassunto!A66,""),"")</f>
        <v/>
      </c>
      <c r="B36" s="17" t="str">
        <f>IF(Riassunto!B66=0,"",PROPER(TRIM(Riassunto!B66)))</f>
        <v/>
      </c>
      <c r="C36" s="17" t="str">
        <f>IF(Riassunto!C66=0,"",PROPER(TRIM(Riassunto!C66)))</f>
        <v/>
      </c>
      <c r="D36" s="17" t="str">
        <f>IF(Riassunto!E66=0,"",Riassunto!E66)</f>
        <v/>
      </c>
      <c r="E36" s="17" t="str">
        <f>IF(Riassunto!F66=0,"",Riassunto!F66)</f>
        <v/>
      </c>
      <c r="F36" s="17" t="str">
        <f>IF(Riassunto!G66=0,"",Riassunto!G66)</f>
        <v/>
      </c>
      <c r="G36" s="17" t="str">
        <f>IF(Riassunto!J66=0,"",PROPER(TRIM(Riassunto!J66)))</f>
        <v/>
      </c>
      <c r="H36" s="15" t="str">
        <f t="shared" si="0"/>
        <v/>
      </c>
    </row>
    <row r="37" spans="1:8" x14ac:dyDescent="0.25">
      <c r="A37" s="17" t="str">
        <f>IFERROR(IF(AND(B37,C37,D37,E37,F37,G37),Riassunto!A67,""),"")</f>
        <v/>
      </c>
      <c r="B37" s="17" t="str">
        <f>IF(Riassunto!B67=0,"",PROPER(TRIM(Riassunto!B67)))</f>
        <v/>
      </c>
      <c r="C37" s="17" t="str">
        <f>IF(Riassunto!C67=0,"",PROPER(TRIM(Riassunto!C67)))</f>
        <v/>
      </c>
      <c r="D37" s="17" t="str">
        <f>IF(Riassunto!E67=0,"",Riassunto!E67)</f>
        <v/>
      </c>
      <c r="E37" s="17" t="str">
        <f>IF(Riassunto!F67=0,"",Riassunto!F67)</f>
        <v/>
      </c>
      <c r="F37" s="17" t="str">
        <f>IF(Riassunto!G67=0,"",Riassunto!G67)</f>
        <v/>
      </c>
      <c r="G37" s="17" t="str">
        <f>IF(Riassunto!J67=0,"",PROPER(TRIM(Riassunto!J67)))</f>
        <v/>
      </c>
      <c r="H37" s="15" t="str">
        <f t="shared" si="0"/>
        <v/>
      </c>
    </row>
    <row r="38" spans="1:8" x14ac:dyDescent="0.25">
      <c r="A38" s="17" t="str">
        <f>IFERROR(IF(AND(B38,C38,D38,E38,F38,G38),Riassunto!A68,""),"")</f>
        <v/>
      </c>
      <c r="B38" s="17" t="str">
        <f>IF(Riassunto!B68=0,"",PROPER(TRIM(Riassunto!B68)))</f>
        <v/>
      </c>
      <c r="C38" s="17" t="str">
        <f>IF(Riassunto!C68=0,"",PROPER(TRIM(Riassunto!C68)))</f>
        <v/>
      </c>
      <c r="D38" s="17" t="str">
        <f>IF(Riassunto!E68=0,"",Riassunto!E68)</f>
        <v/>
      </c>
      <c r="E38" s="17" t="str">
        <f>IF(Riassunto!F68=0,"",Riassunto!F68)</f>
        <v/>
      </c>
      <c r="F38" s="17" t="str">
        <f>IF(Riassunto!G68=0,"",Riassunto!G68)</f>
        <v/>
      </c>
      <c r="G38" s="17" t="str">
        <f>IF(Riassunto!J68=0,"",PROPER(TRIM(Riassunto!J68)))</f>
        <v/>
      </c>
      <c r="H38" s="15" t="str">
        <f t="shared" si="0"/>
        <v/>
      </c>
    </row>
    <row r="39" spans="1:8" x14ac:dyDescent="0.25">
      <c r="A39" s="17" t="str">
        <f>IFERROR(IF(AND(B39,C39,D39,E39,F39,G39),Riassunto!A69,""),"")</f>
        <v/>
      </c>
      <c r="B39" s="17" t="str">
        <f>IF(Riassunto!B69=0,"",PROPER(TRIM(Riassunto!B69)))</f>
        <v/>
      </c>
      <c r="C39" s="17" t="str">
        <f>IF(Riassunto!C69=0,"",PROPER(TRIM(Riassunto!C69)))</f>
        <v/>
      </c>
      <c r="D39" s="17" t="str">
        <f>IF(Riassunto!E69=0,"",Riassunto!E69)</f>
        <v/>
      </c>
      <c r="E39" s="17" t="str">
        <f>IF(Riassunto!F69=0,"",Riassunto!F69)</f>
        <v/>
      </c>
      <c r="F39" s="17" t="str">
        <f>IF(Riassunto!G69=0,"",Riassunto!G69)</f>
        <v/>
      </c>
      <c r="G39" s="17" t="str">
        <f>IF(Riassunto!J69=0,"",PROPER(TRIM(Riassunto!J69)))</f>
        <v/>
      </c>
      <c r="H39" s="15" t="str">
        <f t="shared" si="0"/>
        <v/>
      </c>
    </row>
    <row r="40" spans="1:8" x14ac:dyDescent="0.25">
      <c r="A40" s="17" t="str">
        <f>IFERROR(IF(AND(B40,C40,D40,E40,F40,G40),Riassunto!A70,""),"")</f>
        <v/>
      </c>
      <c r="B40" s="17" t="str">
        <f>IF(Riassunto!B70=0,"",PROPER(TRIM(Riassunto!B70)))</f>
        <v/>
      </c>
      <c r="C40" s="17" t="str">
        <f>IF(Riassunto!C70=0,"",PROPER(TRIM(Riassunto!C70)))</f>
        <v/>
      </c>
      <c r="D40" s="17" t="str">
        <f>IF(Riassunto!E70=0,"",Riassunto!E70)</f>
        <v/>
      </c>
      <c r="E40" s="17" t="str">
        <f>IF(Riassunto!F70=0,"",Riassunto!F70)</f>
        <v/>
      </c>
      <c r="F40" s="17" t="str">
        <f>IF(Riassunto!G70=0,"",Riassunto!G70)</f>
        <v/>
      </c>
      <c r="G40" s="17" t="str">
        <f>IF(Riassunto!J70=0,"",PROPER(TRIM(Riassunto!J70)))</f>
        <v/>
      </c>
      <c r="H40" s="15" t="str">
        <f t="shared" si="0"/>
        <v/>
      </c>
    </row>
    <row r="41" spans="1:8" x14ac:dyDescent="0.25">
      <c r="A41" s="17" t="str">
        <f>IFERROR(IF(AND(B41,C41,D41,E41,F41,G41),Riassunto!A71,""),"")</f>
        <v/>
      </c>
      <c r="B41" s="17" t="str">
        <f>IF(Riassunto!B71=0,"",PROPER(TRIM(Riassunto!B71)))</f>
        <v/>
      </c>
      <c r="C41" s="17" t="str">
        <f>IF(Riassunto!C71=0,"",PROPER(TRIM(Riassunto!C71)))</f>
        <v/>
      </c>
      <c r="D41" s="17" t="str">
        <f>IF(Riassunto!E71=0,"",Riassunto!E71)</f>
        <v/>
      </c>
      <c r="E41" s="17" t="str">
        <f>IF(Riassunto!F71=0,"",Riassunto!F71)</f>
        <v/>
      </c>
      <c r="F41" s="17" t="str">
        <f>IF(Riassunto!G71=0,"",Riassunto!G71)</f>
        <v/>
      </c>
      <c r="G41" s="17" t="str">
        <f>IF(Riassunto!J71=0,"",PROPER(TRIM(Riassunto!J71)))</f>
        <v/>
      </c>
      <c r="H41" s="15" t="str">
        <f t="shared" si="0"/>
        <v/>
      </c>
    </row>
    <row r="42" spans="1:8" x14ac:dyDescent="0.25">
      <c r="A42" s="17" t="str">
        <f>IFERROR(IF(AND(B42,C42,D42,E42,F42,G42),Riassunto!A72,""),"")</f>
        <v/>
      </c>
      <c r="B42" s="17" t="str">
        <f>IF(Riassunto!B72=0,"",PROPER(TRIM(Riassunto!B72)))</f>
        <v/>
      </c>
      <c r="C42" s="17" t="str">
        <f>IF(Riassunto!C72=0,"",PROPER(TRIM(Riassunto!C72)))</f>
        <v/>
      </c>
      <c r="D42" s="17" t="str">
        <f>IF(Riassunto!E72=0,"",Riassunto!E72)</f>
        <v/>
      </c>
      <c r="E42" s="17" t="str">
        <f>IF(Riassunto!F72=0,"",Riassunto!F72)</f>
        <v/>
      </c>
      <c r="F42" s="17" t="str">
        <f>IF(Riassunto!G72=0,"",Riassunto!G72)</f>
        <v/>
      </c>
      <c r="G42" s="17" t="str">
        <f>IF(Riassunto!J72=0,"",PROPER(TRIM(Riassunto!J72)))</f>
        <v/>
      </c>
      <c r="H42" s="15" t="str">
        <f t="shared" si="0"/>
        <v/>
      </c>
    </row>
    <row r="43" spans="1:8" x14ac:dyDescent="0.25">
      <c r="A43" s="17" t="str">
        <f>IFERROR(IF(AND(B43,C43,D43,E43,F43,G43),Riassunto!A73,""),"")</f>
        <v/>
      </c>
      <c r="B43" s="17" t="str">
        <f>IF(Riassunto!B73=0,"",PROPER(TRIM(Riassunto!B73)))</f>
        <v/>
      </c>
      <c r="C43" s="17" t="str">
        <f>IF(Riassunto!C73=0,"",PROPER(TRIM(Riassunto!C73)))</f>
        <v/>
      </c>
      <c r="D43" s="17" t="str">
        <f>IF(Riassunto!E73=0,"",Riassunto!E73)</f>
        <v/>
      </c>
      <c r="E43" s="17" t="str">
        <f>IF(Riassunto!F73=0,"",Riassunto!F73)</f>
        <v/>
      </c>
      <c r="F43" s="17" t="str">
        <f>IF(Riassunto!G73=0,"",Riassunto!G73)</f>
        <v/>
      </c>
      <c r="G43" s="17" t="str">
        <f>IF(Riassunto!J73=0,"",PROPER(TRIM(Riassunto!J73)))</f>
        <v/>
      </c>
      <c r="H43" s="15" t="str">
        <f t="shared" si="0"/>
        <v/>
      </c>
    </row>
    <row r="44" spans="1:8" x14ac:dyDescent="0.25">
      <c r="A44" s="17" t="str">
        <f>IFERROR(IF(AND(B44,C44,D44,E44,F44,G44),Riassunto!A74,""),"")</f>
        <v/>
      </c>
      <c r="B44" s="17" t="str">
        <f>IF(Riassunto!B74=0,"",PROPER(TRIM(Riassunto!B74)))</f>
        <v/>
      </c>
      <c r="C44" s="17" t="str">
        <f>IF(Riassunto!C74=0,"",PROPER(TRIM(Riassunto!C74)))</f>
        <v/>
      </c>
      <c r="D44" s="17" t="str">
        <f>IF(Riassunto!E74=0,"",Riassunto!E74)</f>
        <v/>
      </c>
      <c r="E44" s="17" t="str">
        <f>IF(Riassunto!F74=0,"",Riassunto!F74)</f>
        <v/>
      </c>
      <c r="F44" s="17" t="str">
        <f>IF(Riassunto!G74=0,"",Riassunto!G74)</f>
        <v/>
      </c>
      <c r="G44" s="17" t="str">
        <f>IF(Riassunto!J74=0,"",PROPER(TRIM(Riassunto!J74)))</f>
        <v/>
      </c>
      <c r="H44" s="15" t="str">
        <f t="shared" si="0"/>
        <v/>
      </c>
    </row>
    <row r="45" spans="1:8" x14ac:dyDescent="0.25">
      <c r="A45" s="17" t="str">
        <f>IFERROR(IF(AND(B45,C45,D45,E45,F45,G45),Riassunto!A75,""),"")</f>
        <v/>
      </c>
      <c r="B45" s="17" t="str">
        <f>IF(Riassunto!B75=0,"",PROPER(TRIM(Riassunto!B75)))</f>
        <v/>
      </c>
      <c r="C45" s="17" t="str">
        <f>IF(Riassunto!C75=0,"",PROPER(TRIM(Riassunto!C75)))</f>
        <v/>
      </c>
      <c r="D45" s="17" t="str">
        <f>IF(Riassunto!E75=0,"",Riassunto!E75)</f>
        <v/>
      </c>
      <c r="E45" s="17" t="str">
        <f>IF(Riassunto!F75=0,"",Riassunto!F75)</f>
        <v/>
      </c>
      <c r="F45" s="17" t="str">
        <f>IF(Riassunto!G75=0,"",Riassunto!G75)</f>
        <v/>
      </c>
      <c r="G45" s="17" t="str">
        <f>IF(Riassunto!J75=0,"",PROPER(TRIM(Riassunto!J75)))</f>
        <v/>
      </c>
      <c r="H45" s="15" t="str">
        <f t="shared" si="0"/>
        <v/>
      </c>
    </row>
    <row r="46" spans="1:8" x14ac:dyDescent="0.25">
      <c r="A46" s="17" t="str">
        <f>IFERROR(IF(AND(B46,C46,D46,E46,F46,G46),Riassunto!A76,""),"")</f>
        <v/>
      </c>
      <c r="B46" s="17" t="str">
        <f>IF(Riassunto!B76=0,"",PROPER(TRIM(Riassunto!B76)))</f>
        <v/>
      </c>
      <c r="C46" s="17" t="str">
        <f>IF(Riassunto!C76=0,"",PROPER(TRIM(Riassunto!C76)))</f>
        <v/>
      </c>
      <c r="D46" s="17" t="str">
        <f>IF(Riassunto!E76=0,"",Riassunto!E76)</f>
        <v/>
      </c>
      <c r="E46" s="17" t="str">
        <f>IF(Riassunto!F76=0,"",Riassunto!F76)</f>
        <v/>
      </c>
      <c r="F46" s="17" t="str">
        <f>IF(Riassunto!G76=0,"",Riassunto!G76)</f>
        <v/>
      </c>
      <c r="G46" s="17" t="str">
        <f>IF(Riassunto!J76=0,"",PROPER(TRIM(Riassunto!J76)))</f>
        <v/>
      </c>
      <c r="H46" s="15" t="str">
        <f t="shared" si="0"/>
        <v/>
      </c>
    </row>
    <row r="47" spans="1:8" x14ac:dyDescent="0.25">
      <c r="A47" s="17" t="str">
        <f>IFERROR(IF(AND(B47,C47,D47,E47,F47,G47),Riassunto!A77,""),"")</f>
        <v/>
      </c>
      <c r="B47" s="17" t="str">
        <f>IF(Riassunto!B77=0,"",PROPER(TRIM(Riassunto!B77)))</f>
        <v/>
      </c>
      <c r="C47" s="17" t="str">
        <f>IF(Riassunto!C77=0,"",PROPER(TRIM(Riassunto!C77)))</f>
        <v/>
      </c>
      <c r="D47" s="17" t="str">
        <f>IF(Riassunto!E77=0,"",Riassunto!E77)</f>
        <v/>
      </c>
      <c r="E47" s="17" t="str">
        <f>IF(Riassunto!F77=0,"",Riassunto!F77)</f>
        <v/>
      </c>
      <c r="F47" s="17" t="str">
        <f>IF(Riassunto!G77=0,"",Riassunto!G77)</f>
        <v/>
      </c>
      <c r="G47" s="17" t="str">
        <f>IF(Riassunto!J77=0,"",PROPER(TRIM(Riassunto!J77)))</f>
        <v/>
      </c>
      <c r="H47" s="15" t="str">
        <f t="shared" si="0"/>
        <v/>
      </c>
    </row>
    <row r="48" spans="1:8" x14ac:dyDescent="0.25">
      <c r="A48" s="17" t="str">
        <f>IFERROR(IF(AND(B48,C48,D48,E48,F48,G48),Riassunto!A78,""),"")</f>
        <v/>
      </c>
      <c r="B48" s="17" t="str">
        <f>IF(Riassunto!B78=0,"",PROPER(TRIM(Riassunto!B78)))</f>
        <v/>
      </c>
      <c r="C48" s="17" t="str">
        <f>IF(Riassunto!C78=0,"",PROPER(TRIM(Riassunto!C78)))</f>
        <v/>
      </c>
      <c r="D48" s="17" t="str">
        <f>IF(Riassunto!E78=0,"",Riassunto!E78)</f>
        <v/>
      </c>
      <c r="E48" s="17" t="str">
        <f>IF(Riassunto!F78=0,"",Riassunto!F78)</f>
        <v/>
      </c>
      <c r="F48" s="17" t="str">
        <f>IF(Riassunto!G78=0,"",Riassunto!G78)</f>
        <v/>
      </c>
      <c r="G48" s="17" t="str">
        <f>IF(Riassunto!J78=0,"",PROPER(TRIM(Riassunto!J78)))</f>
        <v/>
      </c>
      <c r="H48" s="15" t="str">
        <f t="shared" si="0"/>
        <v/>
      </c>
    </row>
    <row r="49" spans="1:8" x14ac:dyDescent="0.25">
      <c r="A49" s="17" t="str">
        <f>IFERROR(IF(AND(B49,C49,D49,E49,F49,G49),Riassunto!A79,""),"")</f>
        <v/>
      </c>
      <c r="B49" s="17" t="str">
        <f>IF(Riassunto!B79=0,"",PROPER(TRIM(Riassunto!B79)))</f>
        <v/>
      </c>
      <c r="C49" s="17" t="str">
        <f>IF(Riassunto!C79=0,"",PROPER(TRIM(Riassunto!C79)))</f>
        <v/>
      </c>
      <c r="D49" s="17" t="str">
        <f>IF(Riassunto!E79=0,"",Riassunto!E79)</f>
        <v/>
      </c>
      <c r="E49" s="17" t="str">
        <f>IF(Riassunto!F79=0,"",Riassunto!F79)</f>
        <v/>
      </c>
      <c r="F49" s="17" t="str">
        <f>IF(Riassunto!G79=0,"",Riassunto!G79)</f>
        <v/>
      </c>
      <c r="G49" s="17" t="str">
        <f>IF(Riassunto!J79=0,"",PROPER(TRIM(Riassunto!J79)))</f>
        <v/>
      </c>
      <c r="H49" s="15" t="str">
        <f t="shared" si="0"/>
        <v/>
      </c>
    </row>
    <row r="50" spans="1:8" x14ac:dyDescent="0.25">
      <c r="A50" s="17" t="str">
        <f>IFERROR(IF(AND(B50,C50,D50,E50,F50,G50),Riassunto!A80,""),"")</f>
        <v/>
      </c>
      <c r="B50" s="17" t="str">
        <f>IF(Riassunto!B80=0,"",PROPER(TRIM(Riassunto!B80)))</f>
        <v/>
      </c>
      <c r="C50" s="17" t="str">
        <f>IF(Riassunto!C80=0,"",PROPER(TRIM(Riassunto!C80)))</f>
        <v/>
      </c>
      <c r="D50" s="17" t="str">
        <f>IF(Riassunto!E80=0,"",Riassunto!E80)</f>
        <v/>
      </c>
      <c r="E50" s="17" t="str">
        <f>IF(Riassunto!F80=0,"",Riassunto!F80)</f>
        <v/>
      </c>
      <c r="F50" s="17" t="str">
        <f>IF(Riassunto!G80=0,"",Riassunto!G80)</f>
        <v/>
      </c>
      <c r="G50" s="17" t="str">
        <f>IF(Riassunto!J80=0,"",PROPER(TRIM(Riassunto!J80)))</f>
        <v/>
      </c>
      <c r="H50" s="15" t="str">
        <f t="shared" si="0"/>
        <v/>
      </c>
    </row>
    <row r="51" spans="1:8" x14ac:dyDescent="0.25">
      <c r="A51" s="17" t="str">
        <f>IFERROR(IF(AND(B51,C51,D51,E51,F51,G51),Riassunto!A81,""),"")</f>
        <v/>
      </c>
      <c r="B51" s="17" t="str">
        <f>IF(Riassunto!B81=0,"",PROPER(TRIM(Riassunto!B81)))</f>
        <v/>
      </c>
      <c r="C51" s="17" t="str">
        <f>IF(Riassunto!C81=0,"",PROPER(TRIM(Riassunto!C81)))</f>
        <v/>
      </c>
      <c r="D51" s="17" t="str">
        <f>IF(Riassunto!E81=0,"",Riassunto!E81)</f>
        <v/>
      </c>
      <c r="E51" s="17" t="str">
        <f>IF(Riassunto!F81=0,"",Riassunto!F81)</f>
        <v/>
      </c>
      <c r="F51" s="17" t="str">
        <f>IF(Riassunto!G81=0,"",Riassunto!G81)</f>
        <v/>
      </c>
      <c r="G51" s="17" t="str">
        <f>IF(Riassunto!J81=0,"",PROPER(TRIM(Riassunto!J81)))</f>
        <v/>
      </c>
      <c r="H51" s="15" t="str">
        <f t="shared" si="0"/>
        <v/>
      </c>
    </row>
    <row r="52" spans="1:8" x14ac:dyDescent="0.25">
      <c r="A52" s="17" t="str">
        <f>IFERROR(IF(AND(B52,C52,D52,E52,F52,G52),Riassunto!A82,""),"")</f>
        <v/>
      </c>
      <c r="B52" s="17" t="str">
        <f>IF(Riassunto!B82=0,"",PROPER(TRIM(Riassunto!B82)))</f>
        <v/>
      </c>
      <c r="C52" s="17" t="str">
        <f>IF(Riassunto!C82=0,"",PROPER(TRIM(Riassunto!C82)))</f>
        <v/>
      </c>
      <c r="D52" s="17" t="str">
        <f>IF(Riassunto!E82=0,"",Riassunto!E82)</f>
        <v/>
      </c>
      <c r="E52" s="17" t="str">
        <f>IF(Riassunto!F82=0,"",Riassunto!F82)</f>
        <v/>
      </c>
      <c r="F52" s="17" t="str">
        <f>IF(Riassunto!G82=0,"",Riassunto!G82)</f>
        <v/>
      </c>
      <c r="G52" s="17" t="str">
        <f>IF(Riassunto!J82=0,"",PROPER(TRIM(Riassunto!J82)))</f>
        <v/>
      </c>
      <c r="H52" s="15" t="str">
        <f t="shared" si="0"/>
        <v/>
      </c>
    </row>
    <row r="53" spans="1:8" x14ac:dyDescent="0.25">
      <c r="A53" s="17" t="str">
        <f>IFERROR(IF(AND(B53,C53,D53,E53,F53,G53),Riassunto!A83,""),"")</f>
        <v/>
      </c>
      <c r="B53" s="17" t="str">
        <f>IF(Riassunto!B83=0,"",PROPER(TRIM(Riassunto!B83)))</f>
        <v/>
      </c>
      <c r="C53" s="17" t="str">
        <f>IF(Riassunto!C83=0,"",PROPER(TRIM(Riassunto!C83)))</f>
        <v/>
      </c>
      <c r="D53" s="17" t="str">
        <f>IF(Riassunto!E83=0,"",Riassunto!E83)</f>
        <v/>
      </c>
      <c r="E53" s="17" t="str">
        <f>IF(Riassunto!F83=0,"",Riassunto!F83)</f>
        <v/>
      </c>
      <c r="F53" s="17" t="str">
        <f>IF(Riassunto!G83=0,"",Riassunto!G83)</f>
        <v/>
      </c>
      <c r="G53" s="17" t="str">
        <f>IF(Riassunto!J83=0,"",PROPER(TRIM(Riassunto!J83)))</f>
        <v/>
      </c>
      <c r="H53" s="15" t="str">
        <f t="shared" si="0"/>
        <v/>
      </c>
    </row>
    <row r="54" spans="1:8" x14ac:dyDescent="0.25">
      <c r="A54" s="17" t="str">
        <f>IFERROR(IF(AND(B54,C54,D54,E54,F54,G54),Riassunto!A84,""),"")</f>
        <v/>
      </c>
      <c r="B54" s="17" t="str">
        <f>IF(Riassunto!B84=0,"",PROPER(TRIM(Riassunto!B84)))</f>
        <v/>
      </c>
      <c r="C54" s="17" t="str">
        <f>IF(Riassunto!C84=0,"",PROPER(TRIM(Riassunto!C84)))</f>
        <v/>
      </c>
      <c r="D54" s="17" t="str">
        <f>IF(Riassunto!E84=0,"",Riassunto!E84)</f>
        <v/>
      </c>
      <c r="E54" s="17" t="str">
        <f>IF(Riassunto!F84=0,"",Riassunto!F84)</f>
        <v/>
      </c>
      <c r="F54" s="17" t="str">
        <f>IF(Riassunto!G84=0,"",Riassunto!G84)</f>
        <v/>
      </c>
      <c r="G54" s="17" t="str">
        <f>IF(Riassunto!J84=0,"",PROPER(TRIM(Riassunto!J84)))</f>
        <v/>
      </c>
      <c r="H54" s="15" t="str">
        <f t="shared" si="0"/>
        <v/>
      </c>
    </row>
    <row r="55" spans="1:8" x14ac:dyDescent="0.25">
      <c r="A55" s="17" t="str">
        <f>IFERROR(IF(AND(B55,C55,D55,E55,F55,G55),Riassunto!A85,""),"")</f>
        <v/>
      </c>
      <c r="B55" s="17" t="str">
        <f>IF(Riassunto!B85=0,"",PROPER(TRIM(Riassunto!B85)))</f>
        <v/>
      </c>
      <c r="C55" s="17" t="str">
        <f>IF(Riassunto!C85=0,"",PROPER(TRIM(Riassunto!C85)))</f>
        <v/>
      </c>
      <c r="D55" s="17" t="str">
        <f>IF(Riassunto!E85=0,"",Riassunto!E85)</f>
        <v/>
      </c>
      <c r="E55" s="17" t="str">
        <f>IF(Riassunto!F85=0,"",Riassunto!F85)</f>
        <v/>
      </c>
      <c r="F55" s="17" t="str">
        <f>IF(Riassunto!G85=0,"",Riassunto!G85)</f>
        <v/>
      </c>
      <c r="G55" s="17" t="str">
        <f>IF(Riassunto!J85=0,"",PROPER(TRIM(Riassunto!J85)))</f>
        <v/>
      </c>
      <c r="H55" s="15" t="str">
        <f t="shared" si="0"/>
        <v/>
      </c>
    </row>
    <row r="56" spans="1:8" x14ac:dyDescent="0.25">
      <c r="A56" s="17" t="str">
        <f>IFERROR(IF(AND(B56,C56,D56,E56,F56,G56),Riassunto!A86,""),"")</f>
        <v/>
      </c>
      <c r="B56" s="17" t="str">
        <f>IF(Riassunto!B86=0,"",PROPER(TRIM(Riassunto!B86)))</f>
        <v/>
      </c>
      <c r="C56" s="17" t="str">
        <f>IF(Riassunto!C86=0,"",PROPER(TRIM(Riassunto!C86)))</f>
        <v/>
      </c>
      <c r="D56" s="17" t="str">
        <f>IF(Riassunto!E86=0,"",Riassunto!E86)</f>
        <v/>
      </c>
      <c r="E56" s="17" t="str">
        <f>IF(Riassunto!F86=0,"",Riassunto!F86)</f>
        <v/>
      </c>
      <c r="F56" s="17" t="str">
        <f>IF(Riassunto!G86=0,"",Riassunto!G86)</f>
        <v/>
      </c>
      <c r="G56" s="17" t="str">
        <f>IF(Riassunto!J86=0,"",PROPER(TRIM(Riassunto!J86)))</f>
        <v/>
      </c>
      <c r="H56" s="15" t="str">
        <f t="shared" si="0"/>
        <v/>
      </c>
    </row>
    <row r="57" spans="1:8" x14ac:dyDescent="0.25">
      <c r="A57" s="17" t="str">
        <f>IFERROR(IF(AND(B57,C57,D57,E57,F57,G57),Riassunto!A87,""),"")</f>
        <v/>
      </c>
      <c r="B57" s="17" t="str">
        <f>IF(Riassunto!B87=0,"",PROPER(TRIM(Riassunto!B87)))</f>
        <v/>
      </c>
      <c r="C57" s="17" t="str">
        <f>IF(Riassunto!C87=0,"",PROPER(TRIM(Riassunto!C87)))</f>
        <v/>
      </c>
      <c r="D57" s="17" t="str">
        <f>IF(Riassunto!E87=0,"",Riassunto!E87)</f>
        <v/>
      </c>
      <c r="E57" s="17" t="str">
        <f>IF(Riassunto!F87=0,"",Riassunto!F87)</f>
        <v/>
      </c>
      <c r="F57" s="17" t="str">
        <f>IF(Riassunto!G87=0,"",Riassunto!G87)</f>
        <v/>
      </c>
      <c r="G57" s="17" t="str">
        <f>IF(Riassunto!J87=0,"",PROPER(TRIM(Riassunto!J87)))</f>
        <v/>
      </c>
      <c r="H57" s="15" t="str">
        <f t="shared" si="0"/>
        <v/>
      </c>
    </row>
    <row r="58" spans="1:8" x14ac:dyDescent="0.25">
      <c r="A58" s="17" t="str">
        <f>IFERROR(IF(AND(B58,C58,D58,E58,F58,G58),Riassunto!A88,""),"")</f>
        <v/>
      </c>
      <c r="B58" s="17" t="str">
        <f>IF(Riassunto!B88=0,"",PROPER(TRIM(Riassunto!B88)))</f>
        <v/>
      </c>
      <c r="C58" s="17" t="str">
        <f>IF(Riassunto!C88=0,"",PROPER(TRIM(Riassunto!C88)))</f>
        <v/>
      </c>
      <c r="D58" s="17" t="str">
        <f>IF(Riassunto!E88=0,"",Riassunto!E88)</f>
        <v/>
      </c>
      <c r="E58" s="17" t="str">
        <f>IF(Riassunto!F88=0,"",Riassunto!F88)</f>
        <v/>
      </c>
      <c r="F58" s="17" t="str">
        <f>IF(Riassunto!G88=0,"",Riassunto!G88)</f>
        <v/>
      </c>
      <c r="G58" s="17" t="str">
        <f>IF(Riassunto!J88=0,"",PROPER(TRIM(Riassunto!J88)))</f>
        <v/>
      </c>
      <c r="H58" s="15" t="str">
        <f t="shared" si="0"/>
        <v/>
      </c>
    </row>
    <row r="59" spans="1:8" x14ac:dyDescent="0.25">
      <c r="A59" s="17" t="str">
        <f>IFERROR(IF(AND(B59,C59,D59,E59,F59,G59),Riassunto!A89,""),"")</f>
        <v/>
      </c>
      <c r="B59" s="17" t="str">
        <f>IF(Riassunto!B89=0,"",PROPER(TRIM(Riassunto!B89)))</f>
        <v/>
      </c>
      <c r="C59" s="17" t="str">
        <f>IF(Riassunto!C89=0,"",PROPER(TRIM(Riassunto!C89)))</f>
        <v/>
      </c>
      <c r="D59" s="17" t="str">
        <f>IF(Riassunto!E89=0,"",Riassunto!E89)</f>
        <v/>
      </c>
      <c r="E59" s="17" t="str">
        <f>IF(Riassunto!F89=0,"",Riassunto!F89)</f>
        <v/>
      </c>
      <c r="F59" s="17" t="str">
        <f>IF(Riassunto!G89=0,"",Riassunto!G89)</f>
        <v/>
      </c>
      <c r="G59" s="17" t="str">
        <f>IF(Riassunto!J89=0,"",PROPER(TRIM(Riassunto!J89)))</f>
        <v/>
      </c>
      <c r="H59" s="15" t="str">
        <f t="shared" si="0"/>
        <v/>
      </c>
    </row>
    <row r="60" spans="1:8" x14ac:dyDescent="0.25">
      <c r="A60" s="17" t="str">
        <f>IFERROR(IF(AND(B60,C60,D60,E60,F60,G60),Riassunto!A90,""),"")</f>
        <v/>
      </c>
      <c r="B60" s="17" t="str">
        <f>IF(Riassunto!B90=0,"",PROPER(TRIM(Riassunto!B90)))</f>
        <v/>
      </c>
      <c r="C60" s="17" t="str">
        <f>IF(Riassunto!C90=0,"",PROPER(TRIM(Riassunto!C90)))</f>
        <v/>
      </c>
      <c r="D60" s="17" t="str">
        <f>IF(Riassunto!E90=0,"",Riassunto!E90)</f>
        <v/>
      </c>
      <c r="E60" s="17" t="str">
        <f>IF(Riassunto!F90=0,"",Riassunto!F90)</f>
        <v/>
      </c>
      <c r="F60" s="17" t="str">
        <f>IF(Riassunto!G90=0,"",Riassunto!G90)</f>
        <v/>
      </c>
      <c r="G60" s="17" t="str">
        <f>IF(Riassunto!J90=0,"",PROPER(TRIM(Riassunto!J90)))</f>
        <v/>
      </c>
      <c r="H60" s="15" t="str">
        <f t="shared" si="0"/>
        <v/>
      </c>
    </row>
    <row r="61" spans="1:8" x14ac:dyDescent="0.25">
      <c r="A61" s="17" t="str">
        <f>IFERROR(IF(AND(B61,C61,D61,E61,F61,G61),Riassunto!A91,""),"")</f>
        <v/>
      </c>
      <c r="B61" s="17" t="str">
        <f>IF(Riassunto!B91=0,"",PROPER(TRIM(Riassunto!B91)))</f>
        <v/>
      </c>
      <c r="C61" s="17" t="str">
        <f>IF(Riassunto!C91=0,"",PROPER(TRIM(Riassunto!C91)))</f>
        <v/>
      </c>
      <c r="D61" s="17" t="str">
        <f>IF(Riassunto!E91=0,"",Riassunto!E91)</f>
        <v/>
      </c>
      <c r="E61" s="17" t="str">
        <f>IF(Riassunto!F91=0,"",Riassunto!F91)</f>
        <v/>
      </c>
      <c r="F61" s="17" t="str">
        <f>IF(Riassunto!G91=0,"",Riassunto!G91)</f>
        <v/>
      </c>
      <c r="G61" s="17" t="str">
        <f>IF(Riassunto!J91=0,"",PROPER(TRIM(Riassunto!J91)))</f>
        <v/>
      </c>
      <c r="H61" s="15" t="str">
        <f t="shared" si="0"/>
        <v/>
      </c>
    </row>
  </sheetData>
  <sheetProtection algorithmName="SHA-512" hashValue="0g6MsBuiS1MGhA1rFH074+nZxITnLQ3awXL8jGg1DyqBiH3DBEtuBc69YcZXSbjutk8Pf5273I7gCHpu1dE6fw==" saltValue="8htWhmz1PZtWNF87v8nEDQ==" spinCount="100000" sheet="1" objects="1" scenarios="1"/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Riassunto</vt:lpstr>
      <vt:lpstr>Info</vt:lpstr>
      <vt:lpstr>Circondari</vt:lpstr>
      <vt:lpstr>Candidati</vt:lpstr>
      <vt:lpstr>Proponenti</vt:lpstr>
      <vt:lpstr>elencoAnno</vt:lpstr>
      <vt:lpstr>elencoCircondario</vt:lpstr>
      <vt:lpstr>elencoComune</vt:lpstr>
      <vt:lpstr>elencoDomicilio</vt:lpstr>
      <vt:lpstr>elencoGiorno</vt:lpstr>
      <vt:lpstr>elencoMese</vt:lpstr>
      <vt:lpstr>elencoSesso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Origoni Fabio / t154233</dc:creator>
  <cp:lastModifiedBy>Origoni Fabio / t154233</cp:lastModifiedBy>
  <cp:lastPrinted>2022-09-05T14:40:10Z</cp:lastPrinted>
  <dcterms:created xsi:type="dcterms:W3CDTF">2022-08-26T06:39:16Z</dcterms:created>
  <dcterms:modified xsi:type="dcterms:W3CDTF">2022-11-29T13:48:18Z</dcterms:modified>
</cp:coreProperties>
</file>