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<sst xmlns="http://schemas.openxmlformats.org/spreadsheetml/2006/main" count="132" uniqueCount="77">
  <si>
    <t>%</t>
  </si>
  <si>
    <t>COSTI CALCOLATORI</t>
  </si>
  <si>
    <t>Investimento netto</t>
  </si>
  <si>
    <t>tasso</t>
  </si>
  <si>
    <t>Costi</t>
  </si>
  <si>
    <t xml:space="preserve">Costi del capitale legati a nuove spese                    ./. Partecipazione di terzi      </t>
  </si>
  <si>
    <t xml:space="preserve">      ./. partecipazione di terzi</t>
  </si>
  <si>
    <t xml:space="preserve">     Investimento netto CCC 01 +0-9</t>
  </si>
  <si>
    <t>Ammortamento (costruzione)</t>
  </si>
  <si>
    <t>Interessi (Fondo e costruzione)</t>
  </si>
  <si>
    <t xml:space="preserve">     % Investimento netto CCC 01 + 0-9</t>
  </si>
  <si>
    <t>TOTALE COSTI CALCOLATORI</t>
  </si>
  <si>
    <t>Costi di esercizio riferiti al credito lordo</t>
  </si>
  <si>
    <t>Credito lordo</t>
  </si>
  <si>
    <t>CCC 01, 0-9 (ripartizione secondo cat. SIA 102 art 7.4</t>
  </si>
  <si>
    <t>- Cat ll</t>
  </si>
  <si>
    <t>- Cat l</t>
  </si>
  <si>
    <t>- Cat lll</t>
  </si>
  <si>
    <t>- Cat lV</t>
  </si>
  <si>
    <t>- Cat V</t>
  </si>
  <si>
    <t>- Cat Vl</t>
  </si>
  <si>
    <t>- Cat Vll</t>
  </si>
  <si>
    <t>-Generale sottostrutture:</t>
  </si>
  <si>
    <t>Canalizzazioni</t>
  </si>
  <si>
    <t>Strade</t>
  </si>
  <si>
    <t>Fr</t>
  </si>
  <si>
    <t>Costi in personale (unità necessarie per esercizio, custodia)</t>
  </si>
  <si>
    <t>- oneri sociali (rel.stipendio lordo)</t>
  </si>
  <si>
    <t>COSTI ESERCIZIO</t>
  </si>
  <si>
    <t>TOTALE COSTI DI ESERCIZIO A)+B)</t>
  </si>
  <si>
    <t>COSTI DI GESTIONE DERIVATI</t>
  </si>
  <si>
    <t xml:space="preserve">  TOTALE COSTI DI ESERCIZIO  A)</t>
  </si>
  <si>
    <t xml:space="preserve">  TOTALE COSTI DEL PERSONALE B)</t>
  </si>
  <si>
    <t>TOTALE COSTI DI GESTIONE DIRETTI</t>
  </si>
  <si>
    <t>RICAVI DIRETTI</t>
  </si>
  <si>
    <t xml:space="preserve">  - tasse di utilizzo</t>
  </si>
  <si>
    <t>TOTALE RICAVI DIRETTI</t>
  </si>
  <si>
    <t>COSTI DI GESTIONE E RICAVI INDIRETTI</t>
  </si>
  <si>
    <t>Valore reale</t>
  </si>
  <si>
    <t>Tasso</t>
  </si>
  <si>
    <t>Costi indiretti</t>
  </si>
  <si>
    <t>COSTI INDIRETTI (annui)</t>
  </si>
  <si>
    <t>TOTALE COSTI ANNUI INDIRETTI</t>
  </si>
  <si>
    <t>RICAVI INDIRETTI (annui)</t>
  </si>
  <si>
    <t xml:space="preserve">  Riutilizzo di eventuali spazi liberati</t>
  </si>
  <si>
    <t>Ricavi indiretti</t>
  </si>
  <si>
    <t>TOTALE RICAVI ANNUI INDIRETTI</t>
  </si>
  <si>
    <t>TOTALE COSTI DI GESTIONE E RICAVI INDIRETTI</t>
  </si>
  <si>
    <t xml:space="preserve"> ./.  Fr</t>
  </si>
  <si>
    <t>INCIDENZA SUI CONTI DI GESTIONE CORRENTE DELLO STATO</t>
  </si>
  <si>
    <t>COSTI DI ESERCIZIO</t>
  </si>
  <si>
    <t>./. RICAVI DIRETTI</t>
  </si>
  <si>
    <t>TOTALE COSTI NETTI ANNUI</t>
  </si>
  <si>
    <t>% del credito netto</t>
  </si>
  <si>
    <t>- stipendi lordi (aumento di personale)</t>
  </si>
  <si>
    <t>Spese derivanti da ristrutturazioni, ampliamenti o cambiamenti nella destinazione o nell'utilizzo di edifici</t>
  </si>
  <si>
    <t>Costi di esercizio</t>
  </si>
  <si>
    <t xml:space="preserve">  - ricavi da nuova organizzazione (esercizio, tecnica)</t>
  </si>
  <si>
    <t xml:space="preserve">  - affitti (custode, altri)</t>
  </si>
  <si>
    <t xml:space="preserve">  - partecipazione alle spese di esercizio</t>
  </si>
  <si>
    <t>RICAVI DIRETTI (annui)</t>
  </si>
  <si>
    <t xml:space="preserve"> Mancato utilizzo di fondi o edifici dello </t>
  </si>
  <si>
    <t xml:space="preserve"> Stato dopo il trasferimento di servizi</t>
  </si>
  <si>
    <t xml:space="preserve"> Costi del capitale ubicazione precedente</t>
  </si>
  <si>
    <t xml:space="preserve"> Spazi inutilizzati</t>
  </si>
  <si>
    <t xml:space="preserve">  Riduzione dei costi di gestione </t>
  </si>
  <si>
    <t xml:space="preserve">  Riduzione degli affitti</t>
  </si>
  <si>
    <t>A</t>
  </si>
  <si>
    <t>B</t>
  </si>
  <si>
    <t>C</t>
  </si>
  <si>
    <t>Luogo/via:</t>
  </si>
  <si>
    <t>Bellinzona, via Zorzi</t>
  </si>
  <si>
    <t>Nr progetto: 3425</t>
  </si>
  <si>
    <t>Nr edificio: 4055</t>
  </si>
  <si>
    <t>*-</t>
  </si>
  <si>
    <t xml:space="preserve">Oggetto: </t>
  </si>
  <si>
    <t>Nuovo stabile amministrativo 3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</si>
</sst>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0000000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6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49" fontId="4" fillId="0" borderId="6" xfId="0" applyNumberFormat="1" applyFont="1" applyBorder="1" applyAlignment="1">
      <alignment horizontal="left" vertical="top" wrapText="1"/>
    </xf>
    <xf numFmtId="164" fontId="4" fillId="0" borderId="8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49" fontId="4" fillId="0" borderId="6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9" fontId="4" fillId="0" borderId="6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4" fillId="0" borderId="6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0" borderId="3" xfId="0" applyFont="1" applyBorder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/>
    </xf>
    <xf numFmtId="0" fontId="4" fillId="0" borderId="12" xfId="0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4" fillId="0" borderId="4" xfId="0" applyNumberFormat="1" applyFont="1" applyBorder="1" applyAlignment="1">
      <alignment vertical="top"/>
    </xf>
    <xf numFmtId="49" fontId="4" fillId="0" borderId="5" xfId="0" applyNumberFormat="1" applyFont="1" applyBorder="1" applyAlignment="1">
      <alignment vertical="top"/>
    </xf>
    <xf numFmtId="0" fontId="4" fillId="0" borderId="8" xfId="0" applyFont="1" applyBorder="1" applyAlignment="1">
      <alignment vertical="top"/>
    </xf>
    <xf numFmtId="164" fontId="4" fillId="0" borderId="8" xfId="0" applyNumberFormat="1" applyFont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right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4" fillId="0" borderId="8" xfId="0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8" xfId="0" applyFont="1" applyFill="1" applyBorder="1" applyAlignment="1">
      <alignment vertical="top"/>
    </xf>
    <xf numFmtId="49" fontId="5" fillId="0" borderId="0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49" fontId="5" fillId="0" borderId="6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0"/>
  <sheetViews>
    <sheetView tabSelected="1" workbookViewId="0" topLeftCell="A1">
      <selection activeCell="I98" sqref="I98"/>
    </sheetView>
  </sheetViews>
  <sheetFormatPr defaultColWidth="9.140625" defaultRowHeight="12.75"/>
  <cols>
    <col min="3" max="3" width="10.421875" style="0" customWidth="1"/>
    <col min="4" max="4" width="0.85546875" style="0" customWidth="1"/>
    <col min="5" max="5" width="5.28125" style="0" customWidth="1"/>
    <col min="6" max="6" width="5.140625" style="0" customWidth="1"/>
    <col min="7" max="7" width="2.421875" style="0" customWidth="1"/>
    <col min="8" max="8" width="6.00390625" style="0" customWidth="1"/>
    <col min="9" max="9" width="3.140625" style="0" customWidth="1"/>
    <col min="10" max="10" width="3.7109375" style="0" customWidth="1"/>
    <col min="11" max="11" width="3.8515625" style="0" customWidth="1"/>
    <col min="12" max="12" width="8.28125" style="0" customWidth="1"/>
    <col min="13" max="13" width="2.28125" style="0" customWidth="1"/>
    <col min="14" max="14" width="0.85546875" style="0" customWidth="1"/>
    <col min="15" max="15" width="3.28125" style="0" customWidth="1"/>
    <col min="16" max="16" width="5.00390625" style="0" customWidth="1"/>
    <col min="17" max="17" width="0.13671875" style="1" customWidth="1"/>
    <col min="18" max="18" width="1.421875" style="0" customWidth="1"/>
    <col min="19" max="19" width="6.57421875" style="0" customWidth="1"/>
    <col min="20" max="20" width="0.71875" style="1" customWidth="1"/>
    <col min="21" max="21" width="3.28125" style="0" customWidth="1"/>
    <col min="22" max="22" width="4.421875" style="0" customWidth="1"/>
  </cols>
  <sheetData>
    <row r="1" spans="1:22" s="3" customFormat="1" ht="15.75" customHeight="1">
      <c r="A1" s="12" t="s">
        <v>70</v>
      </c>
      <c r="B1" s="13" t="s">
        <v>71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4"/>
      <c r="Q1" s="15"/>
      <c r="R1" s="124" t="s">
        <v>72</v>
      </c>
      <c r="S1" s="125"/>
      <c r="T1" s="16"/>
      <c r="U1" s="124" t="s">
        <v>73</v>
      </c>
      <c r="V1" s="125"/>
    </row>
    <row r="2" spans="1:22" s="3" customFormat="1" ht="16.5" customHeight="1">
      <c r="A2" s="12" t="s">
        <v>75</v>
      </c>
      <c r="B2" s="13" t="s">
        <v>76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4"/>
      <c r="Q2" s="15"/>
      <c r="R2" s="126"/>
      <c r="S2" s="127"/>
      <c r="T2" s="16"/>
      <c r="U2" s="126"/>
      <c r="V2" s="127"/>
    </row>
    <row r="3" spans="1:22" s="3" customFormat="1" ht="11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6"/>
      <c r="S3" s="16"/>
      <c r="T3" s="16"/>
      <c r="U3" s="16"/>
      <c r="V3" s="16"/>
    </row>
    <row r="4" spans="1:22" s="3" customFormat="1" ht="4.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6"/>
      <c r="S4" s="16"/>
      <c r="T4" s="16"/>
      <c r="U4" s="16"/>
      <c r="V4" s="16"/>
    </row>
    <row r="5" spans="1:22" s="9" customFormat="1" ht="11.25">
      <c r="A5" s="17" t="s">
        <v>30</v>
      </c>
      <c r="B5" s="18"/>
      <c r="C5" s="18"/>
      <c r="D5" s="128" t="s">
        <v>55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s="9" customFormat="1" ht="4.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6"/>
      <c r="S6" s="16"/>
      <c r="T6" s="16"/>
      <c r="U6" s="16"/>
      <c r="V6" s="16"/>
    </row>
    <row r="7" spans="1:22" s="3" customFormat="1" ht="3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  <c r="P7" s="19"/>
      <c r="Q7" s="19"/>
      <c r="R7" s="16"/>
      <c r="S7" s="16"/>
      <c r="T7" s="16"/>
      <c r="U7" s="16"/>
      <c r="V7" s="16"/>
    </row>
    <row r="8" spans="1:22" ht="3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18"/>
      <c r="V8" s="18"/>
    </row>
    <row r="9" spans="1:22" s="10" customFormat="1" ht="11.25">
      <c r="A9" s="24" t="s">
        <v>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25"/>
      <c r="T9" s="18"/>
      <c r="U9" s="18"/>
      <c r="V9" s="18"/>
    </row>
    <row r="10" spans="1:22" s="10" customFormat="1" ht="11.25" customHeight="1">
      <c r="A10" s="115" t="s">
        <v>5</v>
      </c>
      <c r="B10" s="117"/>
      <c r="C10" s="117"/>
      <c r="D10" s="129" t="s">
        <v>2</v>
      </c>
      <c r="E10" s="130"/>
      <c r="F10" s="131"/>
      <c r="G10" s="20"/>
      <c r="H10" s="27" t="s">
        <v>3</v>
      </c>
      <c r="I10" s="20" t="s">
        <v>25</v>
      </c>
      <c r="J10" s="97" t="s">
        <v>4</v>
      </c>
      <c r="K10" s="99"/>
      <c r="L10" s="103"/>
      <c r="M10" s="103"/>
      <c r="N10" s="18"/>
      <c r="O10" s="120"/>
      <c r="P10" s="120"/>
      <c r="Q10" s="120"/>
      <c r="R10" s="120"/>
      <c r="S10" s="25"/>
      <c r="T10" s="18"/>
      <c r="U10" s="18"/>
      <c r="V10" s="18"/>
    </row>
    <row r="11" spans="1:22" s="10" customFormat="1" ht="10.5" customHeight="1">
      <c r="A11" s="115" t="s">
        <v>6</v>
      </c>
      <c r="B11" s="117"/>
      <c r="C11" s="117"/>
      <c r="D11" s="18"/>
      <c r="E11" s="28"/>
      <c r="F11" s="28"/>
      <c r="G11" s="28"/>
      <c r="H11" s="28"/>
      <c r="I11" s="28"/>
      <c r="J11" s="28"/>
      <c r="K11" s="28"/>
      <c r="L11" s="28"/>
      <c r="M11" s="28"/>
      <c r="N11" s="18"/>
      <c r="O11" s="121"/>
      <c r="P11" s="121"/>
      <c r="Q11" s="29"/>
      <c r="R11" s="121"/>
      <c r="S11" s="122"/>
      <c r="T11" s="29"/>
      <c r="U11" s="103"/>
      <c r="V11" s="103"/>
    </row>
    <row r="12" spans="1:22" s="10" customFormat="1" ht="11.25" customHeight="1">
      <c r="A12" s="115" t="s">
        <v>8</v>
      </c>
      <c r="B12" s="117"/>
      <c r="C12" s="117"/>
      <c r="D12" s="18"/>
      <c r="E12" s="28"/>
      <c r="F12" s="28"/>
      <c r="G12" s="28"/>
      <c r="H12" s="28"/>
      <c r="I12" s="28"/>
      <c r="J12" s="28"/>
      <c r="K12" s="28"/>
      <c r="L12" s="28"/>
      <c r="M12" s="28"/>
      <c r="N12" s="18"/>
      <c r="O12" s="29"/>
      <c r="P12" s="29"/>
      <c r="Q12" s="29"/>
      <c r="R12" s="29"/>
      <c r="S12" s="30"/>
      <c r="T12" s="29"/>
      <c r="U12" s="20"/>
      <c r="V12" s="20"/>
    </row>
    <row r="13" spans="1:22" s="10" customFormat="1" ht="10.5" customHeight="1">
      <c r="A13" s="118" t="s">
        <v>7</v>
      </c>
      <c r="B13" s="116"/>
      <c r="C13" s="116"/>
      <c r="D13" s="18"/>
      <c r="E13" s="101">
        <v>39373900</v>
      </c>
      <c r="F13" s="102"/>
      <c r="G13" s="28" t="s">
        <v>0</v>
      </c>
      <c r="H13" s="33">
        <v>12</v>
      </c>
      <c r="I13" s="28" t="s">
        <v>25</v>
      </c>
      <c r="J13" s="101">
        <f>E13*H13/100</f>
        <v>4724868</v>
      </c>
      <c r="K13" s="102"/>
      <c r="L13" s="28"/>
      <c r="M13" s="28"/>
      <c r="N13" s="18"/>
      <c r="O13" s="29"/>
      <c r="P13" s="29"/>
      <c r="Q13" s="29"/>
      <c r="R13" s="29"/>
      <c r="S13" s="30"/>
      <c r="T13" s="29"/>
      <c r="U13" s="20"/>
      <c r="V13" s="20"/>
    </row>
    <row r="14" spans="1:22" s="10" customFormat="1" ht="9.75" customHeight="1">
      <c r="A14" s="115" t="s">
        <v>9</v>
      </c>
      <c r="B14" s="117"/>
      <c r="C14" s="117"/>
      <c r="D14" s="18"/>
      <c r="E14" s="28"/>
      <c r="F14" s="28"/>
      <c r="G14" s="28"/>
      <c r="H14" s="28"/>
      <c r="I14" s="28"/>
      <c r="J14" s="28"/>
      <c r="K14" s="28"/>
      <c r="L14" s="28"/>
      <c r="M14" s="28"/>
      <c r="N14" s="18"/>
      <c r="O14" s="29"/>
      <c r="P14" s="29"/>
      <c r="Q14" s="29"/>
      <c r="R14" s="29"/>
      <c r="S14" s="30"/>
      <c r="T14" s="29"/>
      <c r="U14" s="20"/>
      <c r="V14" s="20"/>
    </row>
    <row r="15" spans="1:22" s="10" customFormat="1" ht="10.5" customHeight="1">
      <c r="A15" s="118" t="s">
        <v>10</v>
      </c>
      <c r="B15" s="116"/>
      <c r="C15" s="116"/>
      <c r="D15" s="18"/>
      <c r="E15" s="101">
        <f>E13</f>
        <v>39373900</v>
      </c>
      <c r="F15" s="102"/>
      <c r="G15" s="28" t="s">
        <v>0</v>
      </c>
      <c r="H15" s="84">
        <v>3</v>
      </c>
      <c r="I15" s="28" t="s">
        <v>25</v>
      </c>
      <c r="J15" s="101">
        <f>E15*H15/100</f>
        <v>1181217</v>
      </c>
      <c r="K15" s="102"/>
      <c r="L15" s="28"/>
      <c r="M15" s="28"/>
      <c r="N15" s="18"/>
      <c r="O15" s="29"/>
      <c r="P15" s="29"/>
      <c r="Q15" s="29"/>
      <c r="R15" s="29"/>
      <c r="S15" s="30"/>
      <c r="T15" s="29"/>
      <c r="U15" s="20"/>
      <c r="V15" s="20"/>
    </row>
    <row r="16" spans="1:22" s="10" customFormat="1" ht="5.25" customHeight="1">
      <c r="A16" s="31"/>
      <c r="B16" s="32"/>
      <c r="C16" s="32"/>
      <c r="D16" s="18"/>
      <c r="E16" s="29"/>
      <c r="F16" s="29"/>
      <c r="G16" s="28"/>
      <c r="H16" s="29"/>
      <c r="I16" s="28"/>
      <c r="J16" s="29"/>
      <c r="K16" s="29"/>
      <c r="L16" s="28"/>
      <c r="M16" s="28"/>
      <c r="N16" s="18"/>
      <c r="O16" s="29"/>
      <c r="P16" s="29"/>
      <c r="Q16" s="29"/>
      <c r="R16" s="29"/>
      <c r="S16" s="30"/>
      <c r="T16" s="29"/>
      <c r="U16" s="20"/>
      <c r="V16" s="20"/>
    </row>
    <row r="17" spans="1:22" s="10" customFormat="1" ht="9" customHeight="1">
      <c r="A17" s="92" t="s">
        <v>11</v>
      </c>
      <c r="B17" s="93"/>
      <c r="C17" s="93"/>
      <c r="D17" s="18"/>
      <c r="E17" s="29"/>
      <c r="F17" s="29"/>
      <c r="G17" s="28"/>
      <c r="H17" s="29"/>
      <c r="I17" s="28"/>
      <c r="J17" s="29"/>
      <c r="K17" s="36" t="s">
        <v>25</v>
      </c>
      <c r="L17" s="101">
        <f>J13+J15</f>
        <v>5906085</v>
      </c>
      <c r="M17" s="102"/>
      <c r="N17" s="18"/>
      <c r="O17" s="35" t="s">
        <v>67</v>
      </c>
      <c r="P17" s="29"/>
      <c r="Q17" s="29"/>
      <c r="R17" s="29"/>
      <c r="S17" s="30"/>
      <c r="T17" s="29"/>
      <c r="U17" s="20"/>
      <c r="V17" s="20"/>
    </row>
    <row r="18" spans="1:22" s="10" customFormat="1" ht="5.25" customHeight="1">
      <c r="A18" s="34"/>
      <c r="B18" s="35"/>
      <c r="C18" s="35"/>
      <c r="D18" s="18"/>
      <c r="E18" s="29"/>
      <c r="F18" s="29"/>
      <c r="G18" s="28"/>
      <c r="H18" s="29"/>
      <c r="I18" s="28"/>
      <c r="J18" s="29"/>
      <c r="K18" s="29"/>
      <c r="L18" s="29"/>
      <c r="M18" s="29"/>
      <c r="N18" s="18"/>
      <c r="O18" s="29"/>
      <c r="P18" s="29"/>
      <c r="Q18" s="29"/>
      <c r="R18" s="29"/>
      <c r="S18" s="30"/>
      <c r="T18" s="29"/>
      <c r="U18" s="20"/>
      <c r="V18" s="20"/>
    </row>
    <row r="19" spans="1:22" s="10" customFormat="1" ht="10.5" customHeight="1">
      <c r="A19" s="118" t="s">
        <v>28</v>
      </c>
      <c r="B19" s="116"/>
      <c r="C19" s="116"/>
      <c r="D19" s="18"/>
      <c r="E19" s="29"/>
      <c r="F19" s="29"/>
      <c r="G19" s="28"/>
      <c r="H19" s="29"/>
      <c r="I19" s="28"/>
      <c r="J19" s="29"/>
      <c r="K19" s="29"/>
      <c r="L19" s="29"/>
      <c r="M19" s="29"/>
      <c r="N19" s="18"/>
      <c r="O19" s="29"/>
      <c r="P19" s="29"/>
      <c r="Q19" s="29"/>
      <c r="R19" s="29"/>
      <c r="S19" s="30"/>
      <c r="T19" s="29"/>
      <c r="U19" s="20"/>
      <c r="V19" s="20"/>
    </row>
    <row r="20" spans="1:22" s="10" customFormat="1" ht="11.25" customHeight="1">
      <c r="A20" s="115" t="s">
        <v>12</v>
      </c>
      <c r="B20" s="116"/>
      <c r="C20" s="116"/>
      <c r="D20" s="18"/>
      <c r="E20" s="135" t="s">
        <v>13</v>
      </c>
      <c r="F20" s="136"/>
      <c r="G20" s="28"/>
      <c r="H20" s="29"/>
      <c r="I20" s="28"/>
      <c r="J20" s="135" t="s">
        <v>56</v>
      </c>
      <c r="K20" s="137"/>
      <c r="L20" s="136"/>
      <c r="M20" s="29"/>
      <c r="N20" s="18"/>
      <c r="O20" s="29"/>
      <c r="P20" s="29"/>
      <c r="Q20" s="29"/>
      <c r="R20" s="29"/>
      <c r="S20" s="30"/>
      <c r="T20" s="29"/>
      <c r="U20" s="20"/>
      <c r="V20" s="20"/>
    </row>
    <row r="21" spans="1:26" s="10" customFormat="1" ht="10.5" customHeight="1">
      <c r="A21" s="115" t="s">
        <v>14</v>
      </c>
      <c r="B21" s="117"/>
      <c r="C21" s="117"/>
      <c r="D21" s="18"/>
      <c r="E21" s="29"/>
      <c r="F21" s="29"/>
      <c r="G21" s="28"/>
      <c r="H21" s="29"/>
      <c r="I21" s="28"/>
      <c r="J21" s="29"/>
      <c r="K21" s="29"/>
      <c r="L21" s="29"/>
      <c r="M21" s="29"/>
      <c r="N21" s="18"/>
      <c r="O21" s="29"/>
      <c r="P21" s="29"/>
      <c r="Q21" s="29"/>
      <c r="R21" s="29"/>
      <c r="S21" s="30"/>
      <c r="T21" s="29"/>
      <c r="U21" s="20"/>
      <c r="V21" s="20"/>
      <c r="Z21" s="10" t="s">
        <v>74</v>
      </c>
    </row>
    <row r="22" spans="1:22" s="10" customFormat="1" ht="9" customHeight="1">
      <c r="A22" s="37" t="s">
        <v>16</v>
      </c>
      <c r="B22" s="26"/>
      <c r="C22" s="26"/>
      <c r="D22" s="18"/>
      <c r="E22" s="114"/>
      <c r="F22" s="114"/>
      <c r="G22" s="36" t="s">
        <v>0</v>
      </c>
      <c r="H22" s="38">
        <v>1</v>
      </c>
      <c r="I22" s="28" t="s">
        <v>25</v>
      </c>
      <c r="J22" s="114"/>
      <c r="K22" s="114"/>
      <c r="L22" s="29"/>
      <c r="M22" s="29"/>
      <c r="N22" s="18"/>
      <c r="O22" s="29"/>
      <c r="P22" s="29"/>
      <c r="Q22" s="29"/>
      <c r="R22" s="29"/>
      <c r="S22" s="30"/>
      <c r="T22" s="29"/>
      <c r="U22" s="20"/>
      <c r="V22" s="20"/>
    </row>
    <row r="23" spans="1:22" s="10" customFormat="1" ht="9" customHeight="1">
      <c r="A23" s="37" t="s">
        <v>15</v>
      </c>
      <c r="B23" s="26"/>
      <c r="C23" s="26"/>
      <c r="D23" s="18"/>
      <c r="E23" s="114"/>
      <c r="F23" s="114"/>
      <c r="G23" s="36" t="s">
        <v>0</v>
      </c>
      <c r="H23" s="38">
        <v>1.5</v>
      </c>
      <c r="I23" s="28" t="s">
        <v>25</v>
      </c>
      <c r="J23" s="114"/>
      <c r="K23" s="114"/>
      <c r="L23" s="29"/>
      <c r="M23" s="29"/>
      <c r="N23" s="18"/>
      <c r="O23" s="29"/>
      <c r="P23" s="29"/>
      <c r="Q23" s="29"/>
      <c r="R23" s="29"/>
      <c r="S23" s="30"/>
      <c r="T23" s="29"/>
      <c r="U23" s="20"/>
      <c r="V23" s="20"/>
    </row>
    <row r="24" spans="1:22" s="10" customFormat="1" ht="9" customHeight="1">
      <c r="A24" s="37" t="s">
        <v>17</v>
      </c>
      <c r="B24" s="26"/>
      <c r="C24" s="26"/>
      <c r="D24" s="18"/>
      <c r="E24" s="114"/>
      <c r="F24" s="114"/>
      <c r="G24" s="36" t="s">
        <v>0</v>
      </c>
      <c r="H24" s="38">
        <v>2</v>
      </c>
      <c r="I24" s="28" t="s">
        <v>25</v>
      </c>
      <c r="J24" s="123"/>
      <c r="K24" s="123"/>
      <c r="L24" s="29"/>
      <c r="M24" s="29"/>
      <c r="N24" s="18"/>
      <c r="O24" s="29"/>
      <c r="P24" s="29"/>
      <c r="Q24" s="29"/>
      <c r="R24" s="29"/>
      <c r="S24" s="30"/>
      <c r="T24" s="29"/>
      <c r="U24" s="20"/>
      <c r="V24" s="20"/>
    </row>
    <row r="25" spans="1:22" s="10" customFormat="1" ht="9" customHeight="1">
      <c r="A25" s="37" t="s">
        <v>18</v>
      </c>
      <c r="B25" s="26"/>
      <c r="C25" s="26"/>
      <c r="D25" s="18"/>
      <c r="E25" s="114"/>
      <c r="F25" s="114"/>
      <c r="G25" s="36" t="s">
        <v>0</v>
      </c>
      <c r="H25" s="38">
        <v>2.5</v>
      </c>
      <c r="I25" s="28" t="s">
        <v>25</v>
      </c>
      <c r="J25" s="114"/>
      <c r="K25" s="114"/>
      <c r="L25" s="29"/>
      <c r="M25" s="29"/>
      <c r="N25" s="18"/>
      <c r="O25" s="29"/>
      <c r="P25" s="29"/>
      <c r="Q25" s="29"/>
      <c r="R25" s="29"/>
      <c r="S25" s="30"/>
      <c r="T25" s="29"/>
      <c r="U25" s="20"/>
      <c r="V25" s="20"/>
    </row>
    <row r="26" spans="1:22" s="10" customFormat="1" ht="9" customHeight="1">
      <c r="A26" s="37" t="s">
        <v>19</v>
      </c>
      <c r="B26" s="26"/>
      <c r="C26" s="26"/>
      <c r="D26" s="18"/>
      <c r="E26" s="114"/>
      <c r="F26" s="114"/>
      <c r="G26" s="36" t="s">
        <v>0</v>
      </c>
      <c r="H26" s="38">
        <v>3.5</v>
      </c>
      <c r="I26" s="28" t="s">
        <v>25</v>
      </c>
      <c r="J26" s="114"/>
      <c r="K26" s="114"/>
      <c r="L26" s="29"/>
      <c r="M26" s="29"/>
      <c r="N26" s="18"/>
      <c r="O26" s="29"/>
      <c r="P26" s="29"/>
      <c r="Q26" s="29"/>
      <c r="R26" s="29"/>
      <c r="S26" s="30"/>
      <c r="T26" s="29"/>
      <c r="U26" s="20"/>
      <c r="V26" s="20"/>
    </row>
    <row r="27" spans="1:22" s="10" customFormat="1" ht="9" customHeight="1">
      <c r="A27" s="37" t="s">
        <v>20</v>
      </c>
      <c r="B27" s="26"/>
      <c r="C27" s="26"/>
      <c r="D27" s="18"/>
      <c r="E27" s="101">
        <f>E15</f>
        <v>39373900</v>
      </c>
      <c r="F27" s="102"/>
      <c r="G27" s="36" t="s">
        <v>0</v>
      </c>
      <c r="H27" s="38">
        <v>4</v>
      </c>
      <c r="I27" s="28" t="s">
        <v>25</v>
      </c>
      <c r="J27" s="101">
        <f>E27*H27/100</f>
        <v>1574956</v>
      </c>
      <c r="K27" s="102"/>
      <c r="L27" s="26"/>
      <c r="M27" s="29"/>
      <c r="N27" s="18"/>
      <c r="O27" s="29"/>
      <c r="P27" s="29"/>
      <c r="Q27" s="29"/>
      <c r="R27" s="29"/>
      <c r="S27" s="30"/>
      <c r="T27" s="29"/>
      <c r="U27" s="20"/>
      <c r="V27" s="20"/>
    </row>
    <row r="28" spans="1:22" s="10" customFormat="1" ht="9" customHeight="1">
      <c r="A28" s="37" t="s">
        <v>21</v>
      </c>
      <c r="B28" s="26"/>
      <c r="C28" s="26"/>
      <c r="D28" s="18"/>
      <c r="E28" s="114"/>
      <c r="F28" s="114"/>
      <c r="G28" s="36" t="s">
        <v>0</v>
      </c>
      <c r="H28" s="38">
        <v>4.5</v>
      </c>
      <c r="I28" s="28" t="s">
        <v>25</v>
      </c>
      <c r="J28" s="114"/>
      <c r="K28" s="114"/>
      <c r="L28" s="29"/>
      <c r="M28" s="29"/>
      <c r="N28" s="18"/>
      <c r="O28" s="29"/>
      <c r="P28" s="29"/>
      <c r="Q28" s="29"/>
      <c r="R28" s="29"/>
      <c r="S28" s="30"/>
      <c r="T28" s="29"/>
      <c r="U28" s="20"/>
      <c r="V28" s="20"/>
    </row>
    <row r="29" spans="1:22" s="10" customFormat="1" ht="9" customHeight="1">
      <c r="A29" s="90" t="s">
        <v>22</v>
      </c>
      <c r="B29" s="91"/>
      <c r="C29" s="39" t="s">
        <v>23</v>
      </c>
      <c r="D29" s="18"/>
      <c r="E29" s="114"/>
      <c r="F29" s="114"/>
      <c r="G29" s="36" t="s">
        <v>0</v>
      </c>
      <c r="H29" s="38">
        <v>1</v>
      </c>
      <c r="I29" s="28" t="s">
        <v>25</v>
      </c>
      <c r="J29" s="114"/>
      <c r="K29" s="114"/>
      <c r="L29" s="29"/>
      <c r="M29" s="29"/>
      <c r="N29" s="18"/>
      <c r="O29" s="29"/>
      <c r="P29" s="29"/>
      <c r="Q29" s="29"/>
      <c r="R29" s="29"/>
      <c r="S29" s="30"/>
      <c r="T29" s="29"/>
      <c r="U29" s="20"/>
      <c r="V29" s="20"/>
    </row>
    <row r="30" spans="1:22" s="10" customFormat="1" ht="9" customHeight="1">
      <c r="A30" s="40"/>
      <c r="B30" s="41"/>
      <c r="C30" s="39" t="s">
        <v>24</v>
      </c>
      <c r="D30" s="18"/>
      <c r="E30" s="114"/>
      <c r="F30" s="114"/>
      <c r="G30" s="36" t="s">
        <v>0</v>
      </c>
      <c r="H30" s="38">
        <v>1.5</v>
      </c>
      <c r="I30" s="28" t="s">
        <v>25</v>
      </c>
      <c r="J30" s="114"/>
      <c r="K30" s="114"/>
      <c r="L30" s="29"/>
      <c r="M30" s="29"/>
      <c r="N30" s="18"/>
      <c r="O30" s="29"/>
      <c r="P30" s="29"/>
      <c r="Q30" s="29"/>
      <c r="R30" s="29"/>
      <c r="S30" s="30"/>
      <c r="T30" s="29"/>
      <c r="U30" s="20"/>
      <c r="V30" s="20"/>
    </row>
    <row r="31" spans="1:22" s="10" customFormat="1" ht="4.5" customHeight="1">
      <c r="A31" s="40"/>
      <c r="B31" s="41"/>
      <c r="C31" s="39"/>
      <c r="D31" s="18"/>
      <c r="E31" s="29"/>
      <c r="F31" s="29"/>
      <c r="G31" s="28"/>
      <c r="H31" s="42"/>
      <c r="I31" s="28"/>
      <c r="J31" s="29"/>
      <c r="K31" s="29"/>
      <c r="L31" s="29"/>
      <c r="M31" s="29"/>
      <c r="N31" s="18"/>
      <c r="O31" s="29"/>
      <c r="P31" s="29"/>
      <c r="Q31" s="29"/>
      <c r="R31" s="29"/>
      <c r="S31" s="30"/>
      <c r="T31" s="29"/>
      <c r="U31" s="20"/>
      <c r="V31" s="20"/>
    </row>
    <row r="32" spans="1:22" s="10" customFormat="1" ht="9.75" customHeight="1">
      <c r="A32" s="94" t="s">
        <v>31</v>
      </c>
      <c r="B32" s="100"/>
      <c r="C32" s="100"/>
      <c r="D32" s="18"/>
      <c r="E32" s="29"/>
      <c r="F32" s="29"/>
      <c r="G32" s="28"/>
      <c r="H32" s="42"/>
      <c r="I32" s="28" t="s">
        <v>25</v>
      </c>
      <c r="J32" s="101">
        <f>SUM(J27:K31)</f>
        <v>1574956</v>
      </c>
      <c r="K32" s="102"/>
      <c r="L32" s="29"/>
      <c r="M32" s="29"/>
      <c r="N32" s="18"/>
      <c r="O32" s="29"/>
      <c r="P32" s="29"/>
      <c r="Q32" s="29"/>
      <c r="R32" s="29"/>
      <c r="S32" s="30"/>
      <c r="T32" s="29"/>
      <c r="U32" s="20"/>
      <c r="V32" s="20"/>
    </row>
    <row r="33" spans="1:22" s="10" customFormat="1" ht="3" customHeight="1">
      <c r="A33" s="43"/>
      <c r="B33" s="44"/>
      <c r="C33" s="44"/>
      <c r="D33" s="18"/>
      <c r="E33" s="29"/>
      <c r="F33" s="29"/>
      <c r="G33" s="28"/>
      <c r="H33" s="42"/>
      <c r="I33" s="28"/>
      <c r="J33" s="29"/>
      <c r="K33" s="29"/>
      <c r="L33" s="29"/>
      <c r="M33" s="29"/>
      <c r="N33" s="18"/>
      <c r="O33" s="29"/>
      <c r="P33" s="29"/>
      <c r="Q33" s="29"/>
      <c r="R33" s="29"/>
      <c r="S33" s="30"/>
      <c r="T33" s="29"/>
      <c r="U33" s="20"/>
      <c r="V33" s="20"/>
    </row>
    <row r="34" spans="1:22" s="10" customFormat="1" ht="11.25" customHeight="1">
      <c r="A34" s="112" t="s">
        <v>26</v>
      </c>
      <c r="B34" s="113"/>
      <c r="C34" s="113"/>
      <c r="D34" s="113"/>
      <c r="E34" s="113"/>
      <c r="F34" s="113"/>
      <c r="G34" s="113"/>
      <c r="H34" s="42"/>
      <c r="I34" s="28"/>
      <c r="J34" s="29"/>
      <c r="K34" s="29"/>
      <c r="L34" s="29"/>
      <c r="M34" s="29"/>
      <c r="N34" s="18"/>
      <c r="O34" s="29"/>
      <c r="P34" s="29"/>
      <c r="Q34" s="29"/>
      <c r="R34" s="29"/>
      <c r="S34" s="30"/>
      <c r="T34" s="29"/>
      <c r="U34" s="20"/>
      <c r="V34" s="20"/>
    </row>
    <row r="35" spans="1:22" s="10" customFormat="1" ht="10.5" customHeight="1">
      <c r="A35" s="90" t="s">
        <v>54</v>
      </c>
      <c r="B35" s="91"/>
      <c r="C35" s="91"/>
      <c r="D35" s="18"/>
      <c r="E35" s="29"/>
      <c r="F35" s="29"/>
      <c r="G35" s="28"/>
      <c r="H35" s="42"/>
      <c r="I35" s="28" t="s">
        <v>25</v>
      </c>
      <c r="J35" s="101"/>
      <c r="K35" s="102"/>
      <c r="L35" s="29"/>
      <c r="M35" s="29"/>
      <c r="N35" s="18"/>
      <c r="O35" s="29"/>
      <c r="P35" s="29"/>
      <c r="Q35" s="29"/>
      <c r="R35" s="29"/>
      <c r="S35" s="30"/>
      <c r="T35" s="29"/>
      <c r="U35" s="20"/>
      <c r="V35" s="20"/>
    </row>
    <row r="36" spans="1:22" s="10" customFormat="1" ht="10.5" customHeight="1">
      <c r="A36" s="90" t="s">
        <v>27</v>
      </c>
      <c r="B36" s="91"/>
      <c r="C36" s="91"/>
      <c r="D36" s="18"/>
      <c r="E36" s="29"/>
      <c r="F36" s="29"/>
      <c r="G36" s="36" t="s">
        <v>0</v>
      </c>
      <c r="H36" s="45"/>
      <c r="I36" s="28" t="s">
        <v>25</v>
      </c>
      <c r="J36" s="101"/>
      <c r="K36" s="102"/>
      <c r="L36" s="29"/>
      <c r="M36" s="29"/>
      <c r="N36" s="18"/>
      <c r="O36" s="29"/>
      <c r="P36" s="29"/>
      <c r="Q36" s="29"/>
      <c r="R36" s="29"/>
      <c r="S36" s="30"/>
      <c r="T36" s="29"/>
      <c r="U36" s="20"/>
      <c r="V36" s="20"/>
    </row>
    <row r="37" spans="1:22" s="10" customFormat="1" ht="4.5" customHeight="1">
      <c r="A37" s="37"/>
      <c r="B37" s="39"/>
      <c r="C37" s="39"/>
      <c r="D37" s="18"/>
      <c r="E37" s="29"/>
      <c r="F37" s="29"/>
      <c r="G37" s="28"/>
      <c r="H37" s="42"/>
      <c r="I37" s="28"/>
      <c r="J37" s="29"/>
      <c r="K37" s="29"/>
      <c r="L37" s="29"/>
      <c r="M37" s="29"/>
      <c r="N37" s="18"/>
      <c r="O37" s="29"/>
      <c r="P37" s="29"/>
      <c r="Q37" s="29"/>
      <c r="R37" s="29"/>
      <c r="S37" s="30"/>
      <c r="T37" s="29"/>
      <c r="U37" s="20"/>
      <c r="V37" s="20"/>
    </row>
    <row r="38" spans="1:22" s="10" customFormat="1" ht="10.5" customHeight="1">
      <c r="A38" s="94" t="s">
        <v>32</v>
      </c>
      <c r="B38" s="100"/>
      <c r="C38" s="100"/>
      <c r="D38" s="18"/>
      <c r="E38" s="29"/>
      <c r="F38" s="29"/>
      <c r="G38" s="28"/>
      <c r="H38" s="28"/>
      <c r="I38" s="28" t="s">
        <v>25</v>
      </c>
      <c r="J38" s="101"/>
      <c r="K38" s="102"/>
      <c r="L38" s="29"/>
      <c r="M38" s="29"/>
      <c r="N38" s="18"/>
      <c r="O38" s="29"/>
      <c r="P38" s="29"/>
      <c r="Q38" s="29"/>
      <c r="R38" s="29"/>
      <c r="S38" s="30"/>
      <c r="T38" s="29"/>
      <c r="U38" s="20"/>
      <c r="V38" s="20"/>
    </row>
    <row r="39" spans="1:22" s="10" customFormat="1" ht="4.5" customHeight="1">
      <c r="A39" s="43"/>
      <c r="B39" s="44"/>
      <c r="C39" s="44"/>
      <c r="D39" s="18"/>
      <c r="E39" s="29"/>
      <c r="F39" s="29"/>
      <c r="G39" s="28"/>
      <c r="H39" s="28"/>
      <c r="I39" s="28"/>
      <c r="J39" s="29"/>
      <c r="K39" s="29"/>
      <c r="L39" s="29"/>
      <c r="M39" s="29"/>
      <c r="N39" s="18"/>
      <c r="O39" s="29"/>
      <c r="P39" s="29"/>
      <c r="Q39" s="29"/>
      <c r="R39" s="29"/>
      <c r="S39" s="30"/>
      <c r="T39" s="29"/>
      <c r="U39" s="20"/>
      <c r="V39" s="20"/>
    </row>
    <row r="40" spans="1:22" s="10" customFormat="1" ht="9.75" customHeight="1">
      <c r="A40" s="95" t="s">
        <v>29</v>
      </c>
      <c r="B40" s="96"/>
      <c r="C40" s="96"/>
      <c r="D40" s="18"/>
      <c r="E40" s="29"/>
      <c r="F40" s="29"/>
      <c r="G40" s="28"/>
      <c r="H40" s="28"/>
      <c r="I40" s="28"/>
      <c r="J40" s="29"/>
      <c r="K40" s="36" t="s">
        <v>25</v>
      </c>
      <c r="L40" s="101">
        <f>J32+J38</f>
        <v>1574956</v>
      </c>
      <c r="M40" s="102"/>
      <c r="N40" s="18"/>
      <c r="O40" s="35" t="s">
        <v>68</v>
      </c>
      <c r="P40" s="29"/>
      <c r="Q40" s="29"/>
      <c r="R40" s="29"/>
      <c r="S40" s="30"/>
      <c r="T40" s="29"/>
      <c r="U40" s="20"/>
      <c r="V40" s="20"/>
    </row>
    <row r="41" spans="1:22" s="10" customFormat="1" ht="3.75" customHeight="1">
      <c r="A41" s="43"/>
      <c r="B41" s="44"/>
      <c r="C41" s="44"/>
      <c r="D41" s="18"/>
      <c r="E41" s="29"/>
      <c r="F41" s="29"/>
      <c r="G41" s="28"/>
      <c r="H41" s="28"/>
      <c r="I41" s="28"/>
      <c r="J41" s="29"/>
      <c r="K41" s="29"/>
      <c r="L41" s="29"/>
      <c r="M41" s="29"/>
      <c r="N41" s="18"/>
      <c r="O41" s="29"/>
      <c r="P41" s="29"/>
      <c r="Q41" s="29"/>
      <c r="R41" s="29"/>
      <c r="S41" s="30"/>
      <c r="T41" s="29"/>
      <c r="U41" s="20"/>
      <c r="V41" s="20"/>
    </row>
    <row r="42" spans="1:22" s="10" customFormat="1" ht="9.75" customHeight="1">
      <c r="A42" s="92" t="s">
        <v>33</v>
      </c>
      <c r="B42" s="93"/>
      <c r="C42" s="93"/>
      <c r="D42" s="93"/>
      <c r="E42" s="28"/>
      <c r="F42" s="28"/>
      <c r="G42" s="28"/>
      <c r="H42" s="18"/>
      <c r="I42" s="28"/>
      <c r="J42" s="28"/>
      <c r="K42" s="28"/>
      <c r="L42" s="28"/>
      <c r="M42" s="36" t="s">
        <v>25</v>
      </c>
      <c r="N42" s="18"/>
      <c r="O42" s="101">
        <f>L17+L40</f>
        <v>7481041</v>
      </c>
      <c r="P42" s="102"/>
      <c r="Q42" s="85"/>
      <c r="R42" s="29"/>
      <c r="S42" s="30"/>
      <c r="T42" s="29"/>
      <c r="U42" s="20"/>
      <c r="V42" s="20"/>
    </row>
    <row r="43" spans="1:22" s="10" customFormat="1" ht="2.25" customHeight="1">
      <c r="A43" s="46"/>
      <c r="B43" s="47"/>
      <c r="C43" s="47"/>
      <c r="D43" s="47"/>
      <c r="E43" s="48"/>
      <c r="F43" s="48"/>
      <c r="G43" s="48"/>
      <c r="H43" s="49"/>
      <c r="I43" s="48"/>
      <c r="J43" s="48"/>
      <c r="K43" s="48"/>
      <c r="L43" s="48"/>
      <c r="M43" s="48"/>
      <c r="N43" s="49"/>
      <c r="O43" s="50"/>
      <c r="P43" s="50"/>
      <c r="Q43" s="50"/>
      <c r="R43" s="50"/>
      <c r="S43" s="50"/>
      <c r="T43" s="51"/>
      <c r="U43" s="20"/>
      <c r="V43" s="20"/>
    </row>
    <row r="44" spans="1:22" s="10" customFormat="1" ht="2.25" customHeight="1">
      <c r="A44" s="35"/>
      <c r="B44" s="35"/>
      <c r="C44" s="35"/>
      <c r="D44" s="35"/>
      <c r="E44" s="28"/>
      <c r="F44" s="28"/>
      <c r="G44" s="28"/>
      <c r="H44" s="18"/>
      <c r="I44" s="28"/>
      <c r="J44" s="28"/>
      <c r="K44" s="28"/>
      <c r="L44" s="28"/>
      <c r="M44" s="28"/>
      <c r="N44" s="18"/>
      <c r="O44" s="29"/>
      <c r="P44" s="29"/>
      <c r="Q44" s="29"/>
      <c r="R44" s="29"/>
      <c r="S44" s="29"/>
      <c r="T44" s="29"/>
      <c r="U44" s="20"/>
      <c r="V44" s="20"/>
    </row>
    <row r="45" spans="1:22" s="10" customFormat="1" ht="3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s="10" customFormat="1" ht="11.25">
      <c r="A46" s="134" t="s">
        <v>34</v>
      </c>
      <c r="B46" s="134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20"/>
      <c r="Q46" s="20"/>
      <c r="R46" s="18"/>
      <c r="S46" s="18"/>
      <c r="T46" s="18"/>
      <c r="U46" s="18"/>
      <c r="V46" s="18"/>
    </row>
    <row r="47" spans="1:22" s="10" customFormat="1" ht="1.5" customHeight="1">
      <c r="A47" s="52"/>
      <c r="B47" s="52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0"/>
      <c r="Q47" s="20"/>
      <c r="R47" s="18"/>
      <c r="S47" s="18"/>
      <c r="T47" s="18"/>
      <c r="U47" s="18"/>
      <c r="V47" s="18"/>
    </row>
    <row r="48" spans="1:22" s="10" customFormat="1" ht="2.25" customHeight="1">
      <c r="A48" s="52"/>
      <c r="B48" s="52"/>
      <c r="C48" s="18"/>
      <c r="D48" s="18"/>
      <c r="E48" s="20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0"/>
      <c r="Q48" s="20"/>
      <c r="R48" s="18"/>
      <c r="S48" s="18"/>
      <c r="T48" s="18"/>
      <c r="U48" s="18"/>
      <c r="V48" s="18"/>
    </row>
    <row r="49" spans="1:22" s="10" customFormat="1" ht="11.25">
      <c r="A49" s="21" t="s">
        <v>60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53"/>
      <c r="T49" s="18"/>
      <c r="U49" s="18"/>
      <c r="V49" s="18"/>
    </row>
    <row r="50" spans="1:22" s="10" customFormat="1" ht="11.25">
      <c r="A50" s="109" t="s">
        <v>35</v>
      </c>
      <c r="B50" s="110"/>
      <c r="C50" s="110"/>
      <c r="D50" s="18"/>
      <c r="E50" s="18"/>
      <c r="F50" s="18"/>
      <c r="G50" s="18"/>
      <c r="H50" s="18"/>
      <c r="I50" s="28" t="s">
        <v>25</v>
      </c>
      <c r="J50" s="97"/>
      <c r="K50" s="99"/>
      <c r="L50" s="18"/>
      <c r="M50" s="18"/>
      <c r="N50" s="18"/>
      <c r="O50" s="18"/>
      <c r="P50" s="18"/>
      <c r="Q50" s="18"/>
      <c r="R50" s="18"/>
      <c r="S50" s="25"/>
      <c r="T50" s="18"/>
      <c r="U50" s="18"/>
      <c r="V50" s="18"/>
    </row>
    <row r="51" spans="1:22" s="10" customFormat="1" ht="11.25">
      <c r="A51" s="56" t="s">
        <v>57</v>
      </c>
      <c r="B51" s="57"/>
      <c r="C51" s="57"/>
      <c r="D51" s="18"/>
      <c r="E51" s="18"/>
      <c r="F51" s="18"/>
      <c r="G51" s="18"/>
      <c r="H51" s="18"/>
      <c r="I51" s="28" t="s">
        <v>25</v>
      </c>
      <c r="J51" s="97"/>
      <c r="K51" s="99"/>
      <c r="L51" s="18"/>
      <c r="M51" s="18"/>
      <c r="N51" s="18"/>
      <c r="O51" s="18"/>
      <c r="P51" s="18"/>
      <c r="Q51" s="18"/>
      <c r="R51" s="18"/>
      <c r="S51" s="25"/>
      <c r="T51" s="18"/>
      <c r="U51" s="18"/>
      <c r="V51" s="18"/>
    </row>
    <row r="52" spans="1:22" s="10" customFormat="1" ht="11.25">
      <c r="A52" s="109" t="s">
        <v>58</v>
      </c>
      <c r="B52" s="110"/>
      <c r="C52" s="110"/>
      <c r="D52" s="18"/>
      <c r="E52" s="18"/>
      <c r="F52" s="18"/>
      <c r="G52" s="18"/>
      <c r="H52" s="18"/>
      <c r="I52" s="28" t="s">
        <v>25</v>
      </c>
      <c r="J52" s="97"/>
      <c r="K52" s="99"/>
      <c r="L52" s="18"/>
      <c r="M52" s="18"/>
      <c r="N52" s="18"/>
      <c r="O52" s="18"/>
      <c r="P52" s="18"/>
      <c r="Q52" s="18"/>
      <c r="R52" s="18"/>
      <c r="S52" s="25"/>
      <c r="T52" s="18"/>
      <c r="U52" s="18"/>
      <c r="V52" s="18"/>
    </row>
    <row r="53" spans="1:22" s="10" customFormat="1" ht="11.25">
      <c r="A53" s="109" t="s">
        <v>59</v>
      </c>
      <c r="B53" s="110"/>
      <c r="C53" s="110"/>
      <c r="D53" s="18"/>
      <c r="E53" s="18"/>
      <c r="F53" s="18"/>
      <c r="G53" s="18"/>
      <c r="H53" s="18"/>
      <c r="I53" s="28" t="s">
        <v>25</v>
      </c>
      <c r="J53" s="97"/>
      <c r="K53" s="99"/>
      <c r="L53" s="18"/>
      <c r="M53" s="18"/>
      <c r="N53" s="18"/>
      <c r="O53" s="18"/>
      <c r="P53" s="18"/>
      <c r="Q53" s="18"/>
      <c r="R53" s="18"/>
      <c r="S53" s="25"/>
      <c r="T53" s="18"/>
      <c r="U53" s="18"/>
      <c r="V53" s="18"/>
    </row>
    <row r="54" spans="1:22" s="10" customFormat="1" ht="11.25">
      <c r="A54" s="58"/>
      <c r="B54" s="59"/>
      <c r="C54" s="59"/>
      <c r="D54" s="18"/>
      <c r="E54" s="18"/>
      <c r="F54" s="18"/>
      <c r="G54" s="18"/>
      <c r="H54" s="18"/>
      <c r="I54" s="28" t="s">
        <v>25</v>
      </c>
      <c r="J54" s="97"/>
      <c r="K54" s="99"/>
      <c r="L54" s="18"/>
      <c r="M54" s="18"/>
      <c r="N54" s="18"/>
      <c r="O54" s="18"/>
      <c r="P54" s="18"/>
      <c r="Q54" s="18"/>
      <c r="R54" s="18"/>
      <c r="S54" s="25"/>
      <c r="T54" s="18"/>
      <c r="U54" s="18"/>
      <c r="V54" s="18"/>
    </row>
    <row r="55" spans="1:22" s="10" customFormat="1" ht="12.75">
      <c r="A55" s="111" t="s">
        <v>36</v>
      </c>
      <c r="B55" s="87"/>
      <c r="C55" s="87"/>
      <c r="D55" s="18"/>
      <c r="E55" s="18"/>
      <c r="F55" s="18"/>
      <c r="G55" s="18"/>
      <c r="H55" s="18"/>
      <c r="I55" s="18"/>
      <c r="J55" s="18"/>
      <c r="K55" s="18"/>
      <c r="L55" s="18"/>
      <c r="M55" s="61" t="s">
        <v>25</v>
      </c>
      <c r="N55" s="18"/>
      <c r="O55" s="132"/>
      <c r="P55" s="133"/>
      <c r="Q55" s="62"/>
      <c r="R55" s="18"/>
      <c r="S55" s="83" t="s">
        <v>69</v>
      </c>
      <c r="T55" s="18"/>
      <c r="U55" s="18"/>
      <c r="V55" s="18"/>
    </row>
    <row r="56" spans="1:22" s="10" customFormat="1" ht="3.75" customHeight="1">
      <c r="A56" s="63"/>
      <c r="B56" s="64"/>
      <c r="C56" s="64"/>
      <c r="D56" s="49"/>
      <c r="E56" s="49"/>
      <c r="F56" s="49"/>
      <c r="G56" s="49"/>
      <c r="H56" s="49"/>
      <c r="I56" s="49"/>
      <c r="J56" s="49"/>
      <c r="K56" s="49"/>
      <c r="L56" s="49"/>
      <c r="M56" s="65"/>
      <c r="N56" s="49"/>
      <c r="O56" s="49"/>
      <c r="P56" s="49"/>
      <c r="Q56" s="49"/>
      <c r="R56" s="49"/>
      <c r="S56" s="66"/>
      <c r="T56" s="18"/>
      <c r="U56" s="18"/>
      <c r="V56" s="18"/>
    </row>
    <row r="57" spans="1:22" s="10" customFormat="1" ht="6.75" customHeight="1">
      <c r="A57" s="60"/>
      <c r="B57" s="60"/>
      <c r="C57" s="60"/>
      <c r="D57" s="18"/>
      <c r="E57" s="18"/>
      <c r="F57" s="18"/>
      <c r="G57" s="18"/>
      <c r="H57" s="18"/>
      <c r="I57" s="18"/>
      <c r="J57" s="18"/>
      <c r="K57" s="18"/>
      <c r="L57" s="18"/>
      <c r="M57" s="61"/>
      <c r="N57" s="18"/>
      <c r="O57" s="18"/>
      <c r="P57" s="18"/>
      <c r="Q57" s="18"/>
      <c r="R57" s="18"/>
      <c r="S57" s="18"/>
      <c r="T57" s="18"/>
      <c r="U57" s="18"/>
      <c r="V57" s="18"/>
    </row>
    <row r="58" spans="1:22" s="10" customFormat="1" ht="12" customHeight="1">
      <c r="A58" s="67" t="s">
        <v>37</v>
      </c>
      <c r="B58" s="60"/>
      <c r="C58" s="60"/>
      <c r="D58" s="18"/>
      <c r="E58" s="18"/>
      <c r="F58" s="18"/>
      <c r="G58" s="18"/>
      <c r="H58" s="18"/>
      <c r="I58" s="18"/>
      <c r="J58" s="18"/>
      <c r="K58" s="18"/>
      <c r="L58" s="18"/>
      <c r="M58" s="61"/>
      <c r="N58" s="18"/>
      <c r="O58" s="18"/>
      <c r="P58" s="18"/>
      <c r="Q58" s="18"/>
      <c r="R58" s="18"/>
      <c r="S58" s="18"/>
      <c r="T58" s="18"/>
      <c r="U58" s="18"/>
      <c r="V58" s="18"/>
    </row>
    <row r="59" spans="1:22" s="10" customFormat="1" ht="6" customHeight="1">
      <c r="A59" s="67"/>
      <c r="B59" s="67"/>
      <c r="C59" s="6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s="10" customFormat="1" ht="3" customHeight="1">
      <c r="A60" s="68"/>
      <c r="B60" s="69"/>
      <c r="C60" s="69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53"/>
      <c r="T60" s="18"/>
      <c r="U60" s="18"/>
      <c r="V60" s="18"/>
    </row>
    <row r="61" spans="1:22" s="10" customFormat="1" ht="11.25">
      <c r="A61" s="109" t="s">
        <v>41</v>
      </c>
      <c r="B61" s="110"/>
      <c r="C61" s="110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25"/>
      <c r="T61" s="18"/>
      <c r="U61" s="18"/>
      <c r="V61" s="18"/>
    </row>
    <row r="62" spans="1:22" s="10" customFormat="1" ht="11.25" customHeight="1">
      <c r="A62" s="90" t="s">
        <v>61</v>
      </c>
      <c r="B62" s="91"/>
      <c r="C62" s="91"/>
      <c r="D62" s="18"/>
      <c r="E62" s="88" t="s">
        <v>38</v>
      </c>
      <c r="F62" s="89"/>
      <c r="G62" s="18"/>
      <c r="H62" s="70" t="s">
        <v>39</v>
      </c>
      <c r="I62" s="18"/>
      <c r="J62" s="82" t="s">
        <v>40</v>
      </c>
      <c r="K62" s="81"/>
      <c r="L62" s="62"/>
      <c r="M62" s="18"/>
      <c r="N62" s="18"/>
      <c r="O62" s="18"/>
      <c r="P62" s="18"/>
      <c r="Q62" s="18"/>
      <c r="R62" s="18"/>
      <c r="S62" s="25"/>
      <c r="T62" s="18"/>
      <c r="U62" s="18"/>
      <c r="V62" s="18"/>
    </row>
    <row r="63" spans="1:22" s="10" customFormat="1" ht="10.5" customHeight="1">
      <c r="A63" s="90" t="s">
        <v>62</v>
      </c>
      <c r="B63" s="91"/>
      <c r="C63" s="91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5"/>
      <c r="T63" s="18"/>
      <c r="U63" s="18"/>
      <c r="V63" s="18"/>
    </row>
    <row r="64" spans="1:22" s="10" customFormat="1" ht="11.25">
      <c r="A64" s="54" t="s">
        <v>63</v>
      </c>
      <c r="B64" s="55"/>
      <c r="C64" s="55"/>
      <c r="D64" s="18"/>
      <c r="E64" s="97"/>
      <c r="F64" s="99"/>
      <c r="G64" s="61" t="s">
        <v>0</v>
      </c>
      <c r="H64" s="71">
        <v>5</v>
      </c>
      <c r="I64" s="18" t="s">
        <v>25</v>
      </c>
      <c r="J64" s="97"/>
      <c r="K64" s="99"/>
      <c r="L64" s="18"/>
      <c r="M64" s="18"/>
      <c r="N64" s="18"/>
      <c r="O64" s="18"/>
      <c r="P64" s="18"/>
      <c r="Q64" s="18"/>
      <c r="R64" s="18"/>
      <c r="S64" s="25"/>
      <c r="T64" s="18"/>
      <c r="U64" s="18"/>
      <c r="V64" s="18"/>
    </row>
    <row r="65" spans="1:22" s="10" customFormat="1" ht="11.25">
      <c r="A65" s="54" t="s">
        <v>64</v>
      </c>
      <c r="B65" s="55"/>
      <c r="C65" s="55"/>
      <c r="D65" s="18"/>
      <c r="E65" s="97"/>
      <c r="F65" s="99"/>
      <c r="G65" s="61" t="s">
        <v>0</v>
      </c>
      <c r="H65" s="71">
        <v>5</v>
      </c>
      <c r="I65" s="18" t="s">
        <v>25</v>
      </c>
      <c r="J65" s="97"/>
      <c r="K65" s="99"/>
      <c r="L65" s="18"/>
      <c r="M65" s="18"/>
      <c r="N65" s="18"/>
      <c r="O65" s="18"/>
      <c r="P65" s="18"/>
      <c r="Q65" s="18"/>
      <c r="R65" s="18"/>
      <c r="S65" s="25"/>
      <c r="T65" s="18"/>
      <c r="U65" s="18"/>
      <c r="V65" s="18"/>
    </row>
    <row r="66" spans="1:22" s="10" customFormat="1" ht="3" customHeight="1">
      <c r="A66" s="54"/>
      <c r="B66" s="55"/>
      <c r="C66" s="55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5"/>
      <c r="T66" s="18"/>
      <c r="U66" s="18"/>
      <c r="V66" s="18"/>
    </row>
    <row r="67" spans="1:22" s="10" customFormat="1" ht="11.25">
      <c r="A67" s="111" t="s">
        <v>42</v>
      </c>
      <c r="B67" s="87"/>
      <c r="C67" s="87"/>
      <c r="D67" s="18"/>
      <c r="E67" s="18"/>
      <c r="F67" s="18"/>
      <c r="G67" s="18"/>
      <c r="H67" s="18"/>
      <c r="I67" s="18"/>
      <c r="J67" s="18"/>
      <c r="K67" s="61" t="s">
        <v>25</v>
      </c>
      <c r="L67" s="97"/>
      <c r="M67" s="98"/>
      <c r="N67" s="99"/>
      <c r="O67" s="103"/>
      <c r="P67" s="103"/>
      <c r="Q67" s="103"/>
      <c r="R67" s="18"/>
      <c r="S67" s="25"/>
      <c r="T67" s="18"/>
      <c r="U67" s="18"/>
      <c r="V67" s="18"/>
    </row>
    <row r="68" spans="1:22" s="10" customFormat="1" ht="3" customHeight="1">
      <c r="A68" s="54"/>
      <c r="B68" s="55"/>
      <c r="C68" s="55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5"/>
      <c r="T68" s="18"/>
      <c r="U68" s="18"/>
      <c r="V68" s="18"/>
    </row>
    <row r="69" spans="1:22" s="10" customFormat="1" ht="11.25">
      <c r="A69" s="109" t="s">
        <v>43</v>
      </c>
      <c r="B69" s="110"/>
      <c r="C69" s="110"/>
      <c r="D69" s="18"/>
      <c r="E69" s="88" t="s">
        <v>38</v>
      </c>
      <c r="F69" s="89"/>
      <c r="G69" s="18"/>
      <c r="H69" s="70" t="s">
        <v>39</v>
      </c>
      <c r="I69" s="18"/>
      <c r="J69" s="82" t="s">
        <v>45</v>
      </c>
      <c r="K69" s="15"/>
      <c r="L69" s="62"/>
      <c r="M69" s="18"/>
      <c r="N69" s="18"/>
      <c r="O69" s="18"/>
      <c r="P69" s="18"/>
      <c r="Q69" s="18"/>
      <c r="R69" s="18"/>
      <c r="S69" s="25"/>
      <c r="T69" s="18"/>
      <c r="U69" s="18"/>
      <c r="V69" s="18"/>
    </row>
    <row r="70" spans="1:22" s="10" customFormat="1" ht="4.5" customHeight="1">
      <c r="A70" s="54"/>
      <c r="B70" s="55"/>
      <c r="C70" s="55"/>
      <c r="D70" s="18"/>
      <c r="E70" s="16"/>
      <c r="F70" s="16"/>
      <c r="G70" s="18"/>
      <c r="H70" s="18"/>
      <c r="I70" s="18"/>
      <c r="J70" s="20"/>
      <c r="K70" s="20"/>
      <c r="L70" s="18"/>
      <c r="M70" s="18"/>
      <c r="N70" s="18"/>
      <c r="O70" s="18"/>
      <c r="P70" s="18"/>
      <c r="Q70" s="18"/>
      <c r="R70" s="18"/>
      <c r="S70" s="25"/>
      <c r="T70" s="18"/>
      <c r="U70" s="18"/>
      <c r="V70" s="18"/>
    </row>
    <row r="71" spans="1:22" s="10" customFormat="1" ht="11.25">
      <c r="A71" s="109" t="s">
        <v>44</v>
      </c>
      <c r="B71" s="110"/>
      <c r="C71" s="110"/>
      <c r="D71" s="18"/>
      <c r="E71" s="101">
        <v>575000</v>
      </c>
      <c r="F71" s="102"/>
      <c r="G71" s="18"/>
      <c r="H71" s="86">
        <v>50</v>
      </c>
      <c r="I71" s="18"/>
      <c r="J71" s="101">
        <f>E71*H71/100</f>
        <v>287500</v>
      </c>
      <c r="K71" s="102"/>
      <c r="L71" s="18"/>
      <c r="M71" s="18"/>
      <c r="N71" s="18"/>
      <c r="O71" s="18"/>
      <c r="P71" s="18"/>
      <c r="Q71" s="18"/>
      <c r="R71" s="18"/>
      <c r="S71" s="25"/>
      <c r="T71" s="18"/>
      <c r="U71" s="18"/>
      <c r="V71" s="18"/>
    </row>
    <row r="72" spans="1:22" s="10" customFormat="1" ht="11.25">
      <c r="A72" s="109" t="s">
        <v>65</v>
      </c>
      <c r="B72" s="110"/>
      <c r="C72" s="110"/>
      <c r="D72" s="18"/>
      <c r="E72" s="101">
        <v>245000</v>
      </c>
      <c r="F72" s="102"/>
      <c r="G72" s="18"/>
      <c r="H72" s="70">
        <v>100</v>
      </c>
      <c r="I72" s="18"/>
      <c r="J72" s="101">
        <f>E72*H72/100</f>
        <v>245000</v>
      </c>
      <c r="K72" s="102"/>
      <c r="L72" s="18"/>
      <c r="M72" s="18"/>
      <c r="N72" s="18"/>
      <c r="O72" s="18"/>
      <c r="P72" s="18"/>
      <c r="Q72" s="18"/>
      <c r="R72" s="18"/>
      <c r="S72" s="25"/>
      <c r="T72" s="18"/>
      <c r="U72" s="18"/>
      <c r="V72" s="18"/>
    </row>
    <row r="73" spans="1:22" s="10" customFormat="1" ht="11.25">
      <c r="A73" s="109" t="s">
        <v>66</v>
      </c>
      <c r="B73" s="110"/>
      <c r="C73" s="110"/>
      <c r="D73" s="18"/>
      <c r="E73" s="101">
        <v>527000</v>
      </c>
      <c r="F73" s="102"/>
      <c r="G73" s="18"/>
      <c r="H73" s="70">
        <v>100</v>
      </c>
      <c r="I73" s="18"/>
      <c r="J73" s="101">
        <f>E73*H73/100</f>
        <v>527000</v>
      </c>
      <c r="K73" s="102"/>
      <c r="L73" s="18"/>
      <c r="M73" s="18"/>
      <c r="N73" s="18"/>
      <c r="O73" s="18"/>
      <c r="P73" s="18"/>
      <c r="Q73" s="18"/>
      <c r="R73" s="18"/>
      <c r="S73" s="25"/>
      <c r="T73" s="18"/>
      <c r="U73" s="18"/>
      <c r="V73" s="18"/>
    </row>
    <row r="74" spans="1:22" s="10" customFormat="1" ht="3.75" customHeight="1">
      <c r="A74" s="54"/>
      <c r="B74" s="55"/>
      <c r="C74" s="55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25"/>
      <c r="T74" s="18"/>
      <c r="U74" s="18"/>
      <c r="V74" s="18"/>
    </row>
    <row r="75" spans="1:22" s="10" customFormat="1" ht="11.25">
      <c r="A75" s="111" t="s">
        <v>46</v>
      </c>
      <c r="B75" s="87"/>
      <c r="C75" s="87"/>
      <c r="D75" s="18"/>
      <c r="E75" s="18"/>
      <c r="F75" s="18"/>
      <c r="G75" s="18"/>
      <c r="H75" s="18"/>
      <c r="I75" s="18"/>
      <c r="J75" s="18"/>
      <c r="K75" s="61" t="s">
        <v>48</v>
      </c>
      <c r="L75" s="97">
        <f>SUM(J71:K73)</f>
        <v>1059500</v>
      </c>
      <c r="M75" s="98"/>
      <c r="N75" s="99"/>
      <c r="O75" s="18"/>
      <c r="P75" s="18"/>
      <c r="Q75" s="18"/>
      <c r="R75" s="18"/>
      <c r="S75" s="25"/>
      <c r="T75" s="18"/>
      <c r="U75" s="18"/>
      <c r="V75" s="18"/>
    </row>
    <row r="76" spans="1:22" s="10" customFormat="1" ht="3" customHeight="1">
      <c r="A76" s="54"/>
      <c r="B76" s="55"/>
      <c r="C76" s="55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25"/>
      <c r="T76" s="18"/>
      <c r="U76" s="18"/>
      <c r="V76" s="18"/>
    </row>
    <row r="77" spans="1:22" s="10" customFormat="1" ht="11.25">
      <c r="A77" s="72" t="s">
        <v>47</v>
      </c>
      <c r="B77" s="57"/>
      <c r="C77" s="57"/>
      <c r="D77" s="18"/>
      <c r="E77" s="18"/>
      <c r="F77" s="18"/>
      <c r="G77" s="18"/>
      <c r="H77" s="18"/>
      <c r="I77" s="18"/>
      <c r="J77" s="18"/>
      <c r="K77" s="18"/>
      <c r="L77" s="18"/>
      <c r="M77" s="61" t="s">
        <v>25</v>
      </c>
      <c r="N77" s="18"/>
      <c r="O77" s="97">
        <f>L67+L75</f>
        <v>1059500</v>
      </c>
      <c r="P77" s="98"/>
      <c r="Q77" s="99"/>
      <c r="R77" s="18"/>
      <c r="S77" s="25"/>
      <c r="T77" s="18"/>
      <c r="U77" s="18"/>
      <c r="V77" s="18"/>
    </row>
    <row r="78" spans="1:22" s="10" customFormat="1" ht="3" customHeight="1">
      <c r="A78" s="73"/>
      <c r="B78" s="74"/>
      <c r="C78" s="74"/>
      <c r="D78" s="49"/>
      <c r="E78" s="49"/>
      <c r="F78" s="49"/>
      <c r="G78" s="49"/>
      <c r="H78" s="49"/>
      <c r="I78" s="49"/>
      <c r="J78" s="49"/>
      <c r="K78" s="49"/>
      <c r="L78" s="49"/>
      <c r="M78" s="65"/>
      <c r="N78" s="49"/>
      <c r="O78" s="75"/>
      <c r="P78" s="75"/>
      <c r="Q78" s="75"/>
      <c r="R78" s="49"/>
      <c r="S78" s="66"/>
      <c r="T78" s="18"/>
      <c r="U78" s="18"/>
      <c r="V78" s="18"/>
    </row>
    <row r="79" spans="1:22" s="10" customFormat="1" ht="3" customHeight="1">
      <c r="A79" s="67"/>
      <c r="B79" s="57"/>
      <c r="C79" s="57"/>
      <c r="D79" s="18"/>
      <c r="E79" s="18"/>
      <c r="F79" s="18"/>
      <c r="G79" s="18"/>
      <c r="H79" s="18"/>
      <c r="I79" s="18"/>
      <c r="J79" s="18"/>
      <c r="K79" s="18"/>
      <c r="L79" s="18"/>
      <c r="M79" s="61"/>
      <c r="N79" s="18"/>
      <c r="O79" s="20"/>
      <c r="P79" s="20"/>
      <c r="Q79" s="20"/>
      <c r="R79" s="18"/>
      <c r="S79" s="18"/>
      <c r="T79" s="18"/>
      <c r="U79" s="18"/>
      <c r="V79" s="18"/>
    </row>
    <row r="80" spans="1:22" s="10" customFormat="1" ht="4.5" customHeight="1">
      <c r="A80" s="67"/>
      <c r="B80" s="57"/>
      <c r="C80" s="57"/>
      <c r="D80" s="18"/>
      <c r="E80" s="18"/>
      <c r="F80" s="18"/>
      <c r="G80" s="18"/>
      <c r="H80" s="18"/>
      <c r="I80" s="18"/>
      <c r="J80" s="18"/>
      <c r="K80" s="18"/>
      <c r="L80" s="18"/>
      <c r="M80" s="61"/>
      <c r="N80" s="18"/>
      <c r="O80" s="20"/>
      <c r="P80" s="20"/>
      <c r="Q80" s="20"/>
      <c r="R80" s="18"/>
      <c r="S80" s="18"/>
      <c r="T80" s="18"/>
      <c r="U80" s="18"/>
      <c r="V80" s="18"/>
    </row>
    <row r="81" spans="1:22" s="10" customFormat="1" ht="11.25" customHeight="1">
      <c r="A81" s="100" t="s">
        <v>49</v>
      </c>
      <c r="B81" s="100"/>
      <c r="C81" s="100"/>
      <c r="D81" s="100"/>
      <c r="E81" s="100"/>
      <c r="F81" s="100"/>
      <c r="G81" s="100"/>
      <c r="H81" s="18"/>
      <c r="I81" s="18"/>
      <c r="J81" s="18"/>
      <c r="K81" s="18"/>
      <c r="L81" s="18"/>
      <c r="M81" s="61"/>
      <c r="N81" s="18"/>
      <c r="O81" s="103"/>
      <c r="P81" s="103"/>
      <c r="Q81" s="103"/>
      <c r="R81" s="18"/>
      <c r="S81" s="18"/>
      <c r="T81" s="18"/>
      <c r="U81" s="18"/>
      <c r="V81" s="18"/>
    </row>
    <row r="82" spans="1:22" s="10" customFormat="1" ht="3.75" customHeight="1">
      <c r="A82" s="44"/>
      <c r="B82" s="44"/>
      <c r="C82" s="44"/>
      <c r="D82" s="44"/>
      <c r="E82" s="44"/>
      <c r="F82" s="44"/>
      <c r="G82" s="44"/>
      <c r="H82" s="18"/>
      <c r="I82" s="18"/>
      <c r="J82" s="18"/>
      <c r="K82" s="18"/>
      <c r="L82" s="18"/>
      <c r="M82" s="61"/>
      <c r="N82" s="18"/>
      <c r="O82" s="20"/>
      <c r="P82" s="20"/>
      <c r="Q82" s="20"/>
      <c r="R82" s="18"/>
      <c r="S82" s="18"/>
      <c r="T82" s="18"/>
      <c r="U82" s="18"/>
      <c r="V82" s="18"/>
    </row>
    <row r="83" spans="1:22" s="10" customFormat="1" ht="2.25" customHeight="1">
      <c r="A83" s="44"/>
      <c r="B83" s="44"/>
      <c r="C83" s="44"/>
      <c r="D83" s="44"/>
      <c r="E83" s="44"/>
      <c r="F83" s="44"/>
      <c r="G83" s="44"/>
      <c r="H83" s="18"/>
      <c r="I83" s="18"/>
      <c r="J83" s="18"/>
      <c r="K83" s="18"/>
      <c r="L83" s="18"/>
      <c r="M83" s="61"/>
      <c r="N83" s="18"/>
      <c r="O83" s="20"/>
      <c r="P83" s="20"/>
      <c r="Q83" s="20"/>
      <c r="R83" s="18"/>
      <c r="S83" s="18"/>
      <c r="T83" s="18"/>
      <c r="U83" s="18"/>
      <c r="V83" s="18"/>
    </row>
    <row r="84" spans="1:22" s="10" customFormat="1" ht="12" customHeight="1">
      <c r="A84" s="76"/>
      <c r="B84" s="77"/>
      <c r="C84" s="77"/>
      <c r="D84" s="77"/>
      <c r="E84" s="77"/>
      <c r="F84" s="77"/>
      <c r="G84" s="77"/>
      <c r="H84" s="22"/>
      <c r="I84" s="22"/>
      <c r="J84" s="22"/>
      <c r="K84" s="22"/>
      <c r="L84" s="22"/>
      <c r="M84" s="78"/>
      <c r="N84" s="22"/>
      <c r="O84" s="79" t="s">
        <v>53</v>
      </c>
      <c r="P84" s="79"/>
      <c r="Q84" s="79"/>
      <c r="R84" s="22"/>
      <c r="S84" s="53"/>
      <c r="T84" s="18"/>
      <c r="U84" s="18"/>
      <c r="V84" s="18"/>
    </row>
    <row r="85" spans="1:22" s="10" customFormat="1" ht="2.25" customHeight="1">
      <c r="A85" s="72"/>
      <c r="B85" s="57"/>
      <c r="C85" s="57"/>
      <c r="D85" s="18"/>
      <c r="E85" s="18"/>
      <c r="F85" s="18"/>
      <c r="G85" s="18"/>
      <c r="H85" s="18"/>
      <c r="I85" s="18"/>
      <c r="J85" s="18"/>
      <c r="K85" s="18"/>
      <c r="L85" s="18"/>
      <c r="M85" s="61"/>
      <c r="N85" s="18"/>
      <c r="O85" s="20"/>
      <c r="P85" s="20"/>
      <c r="Q85" s="20"/>
      <c r="R85" s="18"/>
      <c r="S85" s="25"/>
      <c r="T85" s="18"/>
      <c r="U85" s="18"/>
      <c r="V85" s="18"/>
    </row>
    <row r="86" spans="1:22" s="10" customFormat="1" ht="11.25">
      <c r="A86" s="109" t="s">
        <v>1</v>
      </c>
      <c r="B86" s="110"/>
      <c r="C86" s="110"/>
      <c r="D86" s="18"/>
      <c r="E86" s="18"/>
      <c r="F86" s="18"/>
      <c r="G86" s="18"/>
      <c r="H86" s="17" t="s">
        <v>67</v>
      </c>
      <c r="I86" s="18" t="s">
        <v>25</v>
      </c>
      <c r="J86" s="101">
        <f>L17</f>
        <v>5906085</v>
      </c>
      <c r="K86" s="102"/>
      <c r="L86" s="18"/>
      <c r="M86" s="61" t="s">
        <v>0</v>
      </c>
      <c r="N86" s="18"/>
      <c r="O86" s="97">
        <f>J86/E13*100</f>
        <v>15</v>
      </c>
      <c r="P86" s="98"/>
      <c r="Q86" s="99"/>
      <c r="R86" s="18"/>
      <c r="S86" s="25"/>
      <c r="T86" s="18"/>
      <c r="U86" s="18"/>
      <c r="V86" s="18"/>
    </row>
    <row r="87" spans="1:22" s="10" customFormat="1" ht="11.25">
      <c r="A87" s="109" t="s">
        <v>50</v>
      </c>
      <c r="B87" s="110"/>
      <c r="C87" s="110"/>
      <c r="D87" s="18"/>
      <c r="E87" s="18"/>
      <c r="F87" s="18"/>
      <c r="G87" s="18"/>
      <c r="H87" s="17" t="s">
        <v>68</v>
      </c>
      <c r="I87" s="18" t="s">
        <v>25</v>
      </c>
      <c r="J87" s="101">
        <f>L40</f>
        <v>1574956</v>
      </c>
      <c r="K87" s="102"/>
      <c r="L87" s="18"/>
      <c r="M87" s="61" t="s">
        <v>0</v>
      </c>
      <c r="N87" s="18"/>
      <c r="O87" s="104">
        <f>J87/E13*100</f>
        <v>4</v>
      </c>
      <c r="P87" s="105"/>
      <c r="Q87" s="106"/>
      <c r="R87" s="18"/>
      <c r="S87" s="25"/>
      <c r="T87" s="18"/>
      <c r="U87" s="18"/>
      <c r="V87" s="18"/>
    </row>
    <row r="88" spans="1:22" s="10" customFormat="1" ht="11.25">
      <c r="A88" s="109" t="s">
        <v>51</v>
      </c>
      <c r="B88" s="110"/>
      <c r="C88" s="110"/>
      <c r="D88" s="18"/>
      <c r="E88" s="18"/>
      <c r="F88" s="18"/>
      <c r="G88" s="18"/>
      <c r="H88" s="17" t="s">
        <v>69</v>
      </c>
      <c r="I88" s="18" t="s">
        <v>25</v>
      </c>
      <c r="J88" s="97">
        <f>O55</f>
        <v>0</v>
      </c>
      <c r="K88" s="99"/>
      <c r="L88" s="18"/>
      <c r="M88" s="61" t="s">
        <v>0</v>
      </c>
      <c r="N88" s="18"/>
      <c r="O88" s="97">
        <f>J88/E13*100</f>
        <v>0</v>
      </c>
      <c r="P88" s="98"/>
      <c r="Q88" s="99"/>
      <c r="R88" s="18"/>
      <c r="S88" s="25"/>
      <c r="T88" s="18"/>
      <c r="U88" s="18"/>
      <c r="V88" s="18"/>
    </row>
    <row r="89" spans="1:22" s="10" customFormat="1" ht="3" customHeight="1">
      <c r="A89" s="111"/>
      <c r="B89" s="87"/>
      <c r="C89" s="87"/>
      <c r="D89" s="18"/>
      <c r="E89" s="18"/>
      <c r="F89" s="18"/>
      <c r="G89" s="18"/>
      <c r="H89" s="18"/>
      <c r="I89" s="18"/>
      <c r="J89" s="18"/>
      <c r="K89" s="18"/>
      <c r="L89" s="18"/>
      <c r="M89" s="61"/>
      <c r="N89" s="18"/>
      <c r="O89" s="20"/>
      <c r="P89" s="20"/>
      <c r="Q89" s="20"/>
      <c r="R89" s="18"/>
      <c r="S89" s="25"/>
      <c r="T89" s="18"/>
      <c r="U89" s="18"/>
      <c r="V89" s="18"/>
    </row>
    <row r="90" spans="1:22" s="10" customFormat="1" ht="11.25">
      <c r="A90" s="107" t="s">
        <v>52</v>
      </c>
      <c r="B90" s="108"/>
      <c r="C90" s="108"/>
      <c r="D90" s="18"/>
      <c r="E90" s="18"/>
      <c r="F90" s="18"/>
      <c r="G90" s="18"/>
      <c r="H90" s="18"/>
      <c r="I90" s="18" t="s">
        <v>25</v>
      </c>
      <c r="J90" s="101">
        <f>J86+J87-J88</f>
        <v>7481041</v>
      </c>
      <c r="K90" s="102"/>
      <c r="L90" s="18"/>
      <c r="M90" s="61" t="s">
        <v>0</v>
      </c>
      <c r="N90" s="18"/>
      <c r="O90" s="104">
        <f>O86+O87-O88</f>
        <v>19</v>
      </c>
      <c r="P90" s="105"/>
      <c r="Q90" s="106"/>
      <c r="R90" s="18"/>
      <c r="S90" s="25"/>
      <c r="T90" s="18"/>
      <c r="U90" s="18"/>
      <c r="V90" s="18"/>
    </row>
    <row r="91" spans="1:22" s="10" customFormat="1" ht="3" customHeight="1">
      <c r="A91" s="80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66"/>
      <c r="T91" s="18"/>
      <c r="U91" s="18"/>
      <c r="V91" s="18"/>
    </row>
    <row r="92" spans="1:22" s="4" customFormat="1" ht="9">
      <c r="A92" s="138"/>
      <c r="B92" s="138"/>
      <c r="C92" s="138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s="4" customFormat="1" ht="1.5" customHeight="1">
      <c r="A93" s="138"/>
      <c r="B93" s="138"/>
      <c r="C93" s="138"/>
      <c r="D93" s="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s="4" customFormat="1" ht="9">
      <c r="A94" s="138"/>
      <c r="B94" s="138"/>
      <c r="C94" s="138"/>
      <c r="D94" s="7"/>
      <c r="E94" s="119"/>
      <c r="F94" s="119"/>
      <c r="G94" s="11"/>
      <c r="H94" s="119"/>
      <c r="I94" s="119"/>
      <c r="J94" s="119"/>
      <c r="K94" s="119"/>
      <c r="L94" s="11"/>
      <c r="M94" s="11"/>
      <c r="N94" s="6"/>
      <c r="O94" s="11"/>
      <c r="P94" s="6"/>
      <c r="Q94" s="6"/>
      <c r="R94" s="11"/>
      <c r="S94" s="6"/>
      <c r="T94" s="6"/>
      <c r="U94" s="11"/>
      <c r="V94" s="6"/>
    </row>
    <row r="95" spans="1:22" s="4" customFormat="1" ht="5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s="4" customFormat="1" ht="9">
      <c r="A96" s="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s="4" customFormat="1" ht="9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s="4" customFormat="1" ht="9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="4" customFormat="1" ht="9"/>
    <row r="100" s="4" customFormat="1" ht="5.25" customHeight="1"/>
    <row r="101" s="4" customFormat="1" ht="9"/>
    <row r="102" s="4" customFormat="1" ht="4.5" customHeight="1"/>
    <row r="103" s="4" customFormat="1" ht="4.5" customHeight="1"/>
    <row r="104" s="4" customFormat="1" ht="9"/>
    <row r="105" s="3" customFormat="1" ht="9" customHeight="1"/>
    <row r="106" s="3" customFormat="1" ht="9" customHeight="1"/>
    <row r="107" s="3" customFormat="1" ht="3.75" customHeight="1"/>
    <row r="108" s="3" customFormat="1" ht="9" customHeight="1"/>
    <row r="109" s="3" customFormat="1" ht="9" customHeight="1"/>
    <row r="110" s="3" customFormat="1" ht="3.75" customHeight="1"/>
    <row r="111" s="3" customFormat="1" ht="9" customHeight="1"/>
    <row r="112" s="3" customFormat="1" ht="9" customHeight="1"/>
    <row r="113" s="3" customFormat="1" ht="9" customHeight="1"/>
    <row r="114" s="3" customFormat="1" ht="5.25" customHeight="1"/>
    <row r="115" s="3" customFormat="1" ht="9" customHeight="1"/>
    <row r="116" s="3" customFormat="1" ht="9" customHeight="1"/>
    <row r="117" s="3" customFormat="1" ht="9" customHeight="1"/>
    <row r="118" s="3" customFormat="1" ht="5.25" customHeight="1"/>
    <row r="119" s="3" customFormat="1" ht="9" customHeight="1"/>
    <row r="120" s="3" customFormat="1" ht="9" customHeight="1"/>
    <row r="121" s="3" customFormat="1" ht="9" customHeight="1"/>
    <row r="122" s="3" customFormat="1" ht="4.5" customHeight="1"/>
    <row r="123" s="3" customFormat="1" ht="9" customHeight="1"/>
    <row r="124" spans="17:20" ht="4.5" customHeight="1">
      <c r="Q124"/>
      <c r="T124"/>
    </row>
    <row r="125" spans="17:20" ht="3.75" customHeight="1">
      <c r="Q125"/>
      <c r="T125"/>
    </row>
    <row r="126" s="2" customFormat="1" ht="9" customHeight="1"/>
    <row r="127" spans="17:20" ht="9" customHeight="1">
      <c r="Q127"/>
      <c r="T127"/>
    </row>
    <row r="128" spans="17:20" ht="9" customHeight="1">
      <c r="Q128"/>
      <c r="T128"/>
    </row>
    <row r="129" spans="17:20" ht="9" customHeight="1">
      <c r="Q129"/>
      <c r="T129"/>
    </row>
    <row r="130" spans="17:20" ht="9" customHeight="1">
      <c r="Q130"/>
      <c r="T130"/>
    </row>
    <row r="131" spans="17:20" ht="9" customHeight="1">
      <c r="Q131"/>
      <c r="T131"/>
    </row>
    <row r="132" spans="17:20" ht="9" customHeight="1">
      <c r="Q132"/>
      <c r="T132"/>
    </row>
    <row r="133" spans="17:20" ht="4.5" customHeight="1">
      <c r="Q133"/>
      <c r="T133"/>
    </row>
    <row r="134" s="4" customFormat="1" ht="9" customHeight="1"/>
    <row r="135" spans="17:20" ht="9" customHeight="1">
      <c r="Q135"/>
      <c r="T135"/>
    </row>
    <row r="136" spans="17:20" ht="9" customHeight="1">
      <c r="Q136"/>
      <c r="T136"/>
    </row>
    <row r="137" spans="17:20" ht="9" customHeight="1">
      <c r="Q137"/>
      <c r="T137"/>
    </row>
    <row r="138" spans="17:20" ht="9" customHeight="1">
      <c r="Q138"/>
      <c r="T138"/>
    </row>
    <row r="139" spans="17:20" ht="9" customHeight="1">
      <c r="Q139"/>
      <c r="T139"/>
    </row>
    <row r="140" spans="17:20" ht="9" customHeight="1">
      <c r="Q140"/>
      <c r="T140"/>
    </row>
  </sheetData>
  <mergeCells count="114">
    <mergeCell ref="A92:C94"/>
    <mergeCell ref="E94:F94"/>
    <mergeCell ref="J54:K54"/>
    <mergeCell ref="A50:C50"/>
    <mergeCell ref="A52:C52"/>
    <mergeCell ref="A53:C53"/>
    <mergeCell ref="J50:K50"/>
    <mergeCell ref="J71:K71"/>
    <mergeCell ref="E71:F71"/>
    <mergeCell ref="H94:I94"/>
    <mergeCell ref="A14:C14"/>
    <mergeCell ref="E13:F13"/>
    <mergeCell ref="O42:P42"/>
    <mergeCell ref="O55:P55"/>
    <mergeCell ref="A46:B46"/>
    <mergeCell ref="E20:F20"/>
    <mergeCell ref="J20:L20"/>
    <mergeCell ref="E30:F30"/>
    <mergeCell ref="J22:K22"/>
    <mergeCell ref="J23:K23"/>
    <mergeCell ref="A10:C10"/>
    <mergeCell ref="J13:K13"/>
    <mergeCell ref="A12:C12"/>
    <mergeCell ref="D10:F10"/>
    <mergeCell ref="A11:C11"/>
    <mergeCell ref="A13:C13"/>
    <mergeCell ref="J24:K24"/>
    <mergeCell ref="E28:F28"/>
    <mergeCell ref="E29:F29"/>
    <mergeCell ref="U1:V2"/>
    <mergeCell ref="R1:S2"/>
    <mergeCell ref="U11:V11"/>
    <mergeCell ref="J28:K28"/>
    <mergeCell ref="J29:K29"/>
    <mergeCell ref="D5:V5"/>
    <mergeCell ref="J10:K10"/>
    <mergeCell ref="J94:K94"/>
    <mergeCell ref="O10:R10"/>
    <mergeCell ref="O11:P11"/>
    <mergeCell ref="R11:S11"/>
    <mergeCell ref="L10:M10"/>
    <mergeCell ref="L17:M17"/>
    <mergeCell ref="J15:K15"/>
    <mergeCell ref="J25:K25"/>
    <mergeCell ref="J26:K26"/>
    <mergeCell ref="J27:K27"/>
    <mergeCell ref="A17:C17"/>
    <mergeCell ref="E15:F15"/>
    <mergeCell ref="A19:C19"/>
    <mergeCell ref="A15:C15"/>
    <mergeCell ref="A20:C20"/>
    <mergeCell ref="A21:C21"/>
    <mergeCell ref="E26:F26"/>
    <mergeCell ref="E27:F27"/>
    <mergeCell ref="E22:F22"/>
    <mergeCell ref="E23:F23"/>
    <mergeCell ref="E24:F24"/>
    <mergeCell ref="E25:F25"/>
    <mergeCell ref="J30:K30"/>
    <mergeCell ref="A32:C32"/>
    <mergeCell ref="A35:C35"/>
    <mergeCell ref="A29:B29"/>
    <mergeCell ref="J32:K32"/>
    <mergeCell ref="A36:C36"/>
    <mergeCell ref="A34:G34"/>
    <mergeCell ref="J35:K35"/>
    <mergeCell ref="J36:K36"/>
    <mergeCell ref="A38:C38"/>
    <mergeCell ref="J38:K38"/>
    <mergeCell ref="A40:C40"/>
    <mergeCell ref="L40:M40"/>
    <mergeCell ref="A42:D42"/>
    <mergeCell ref="J52:K52"/>
    <mergeCell ref="J53:K53"/>
    <mergeCell ref="A55:C55"/>
    <mergeCell ref="J51:K51"/>
    <mergeCell ref="A61:C61"/>
    <mergeCell ref="E69:F69"/>
    <mergeCell ref="E62:F62"/>
    <mergeCell ref="E64:F64"/>
    <mergeCell ref="E65:F65"/>
    <mergeCell ref="A62:C62"/>
    <mergeCell ref="A63:C63"/>
    <mergeCell ref="A73:C73"/>
    <mergeCell ref="A75:C75"/>
    <mergeCell ref="A86:C86"/>
    <mergeCell ref="A67:C67"/>
    <mergeCell ref="A69:C69"/>
    <mergeCell ref="A71:C71"/>
    <mergeCell ref="A72:C72"/>
    <mergeCell ref="J64:K64"/>
    <mergeCell ref="J65:K65"/>
    <mergeCell ref="O67:Q67"/>
    <mergeCell ref="L67:N67"/>
    <mergeCell ref="J72:K72"/>
    <mergeCell ref="J73:K73"/>
    <mergeCell ref="A88:C88"/>
    <mergeCell ref="A89:C89"/>
    <mergeCell ref="J86:K86"/>
    <mergeCell ref="J87:K87"/>
    <mergeCell ref="J88:K88"/>
    <mergeCell ref="A87:C87"/>
    <mergeCell ref="E72:F72"/>
    <mergeCell ref="E73:F73"/>
    <mergeCell ref="L75:N75"/>
    <mergeCell ref="O77:Q77"/>
    <mergeCell ref="A81:G81"/>
    <mergeCell ref="J90:K90"/>
    <mergeCell ref="O81:Q81"/>
    <mergeCell ref="O86:Q86"/>
    <mergeCell ref="O87:Q87"/>
    <mergeCell ref="O88:Q88"/>
    <mergeCell ref="O90:Q90"/>
    <mergeCell ref="A90:C90"/>
  </mergeCells>
  <printOptions/>
  <pageMargins left="0.2755905511811024" right="0.2755905511811024" top="0.5905511811023623" bottom="0.5118110236220472" header="0.11811023622047245" footer="0.4724409448818898"/>
  <pageSetup horizontalDpi="600" verticalDpi="600" orientation="portrait" paperSize="9" scale="98" r:id="rId1"/>
  <headerFooter alignWithMargins="0">
    <oddHeader>&amp;L&amp;"Arial,Grassetto"Scheda dei costi di gestione
&amp;"Arial,Normale"Allegato al MG&amp;Rdata:16 giugno 2008.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KXGC002</cp:lastModifiedBy>
  <cp:lastPrinted>2008-12-23T09:08:48Z</cp:lastPrinted>
  <dcterms:created xsi:type="dcterms:W3CDTF">2004-05-26T06:42:16Z</dcterms:created>
  <dcterms:modified xsi:type="dcterms:W3CDTF">2008-12-23T09:09:45Z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-2022990848</vt:i4>
  </property>
  <property fmtid="{D5CDD505-2E9C-101B-9397-08002B2CF9AE}" pid="3" name="_EmailSubject">
    <vt:lpwstr>SA3 - allegato 4</vt:lpwstr>
  </property>
  <property fmtid="{D5CDD505-2E9C-101B-9397-08002B2CF9AE}" pid="4" name="_AuthorEmail">
    <vt:lpwstr>renato.serafino@ti.ch</vt:lpwstr>
  </property>
  <property fmtid="{D5CDD505-2E9C-101B-9397-08002B2CF9AE}" pid="5" name="_AuthorEmailDisplayName">
    <vt:lpwstr>Serafino Renato</vt:lpwstr>
  </property>
  <property fmtid="{D5CDD505-2E9C-101B-9397-08002B2CF9AE}" pid="6" name="_PreviousAdHocReviewCycleID">
    <vt:i4>-704105640</vt:i4>
  </property>
  <property fmtid="{D5CDD505-2E9C-101B-9397-08002B2CF9AE}" pid="7" name="_ReviewingToolsShownOnce">
    <vt:lpwstr/>
  </property>
</Properties>
</file>